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Головач Л.В\мой рабочий стол\Хоз.суб\"/>
    </mc:Choice>
  </mc:AlternateContent>
  <workbookProtection workbookAlgorithmName="SHA-512" workbookHashValue="U7+JlFSzh33illFbUobWhvgjhYLH+/224NZ1cqn457dcd1i9QT6V0O7FxaYf3CqH8AIim+RbRRZX01fe5FWoEw==" workbookSaltValue="3cIkiQgn/2mwZRu4z1eDqg==" workbookSpinCount="100000" lockStructure="1"/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K6" i="1" l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L92" i="1" l="1"/>
  <c r="I92" i="1"/>
</calcChain>
</file>

<file path=xl/sharedStrings.xml><?xml version="1.0" encoding="utf-8"?>
<sst xmlns="http://schemas.openxmlformats.org/spreadsheetml/2006/main" count="445" uniqueCount="119">
  <si>
    <t>№ п/п</t>
  </si>
  <si>
    <t>Наименование хозяйствующего субъекта</t>
  </si>
  <si>
    <t>Суммарная доля участия (собственности) государства (субъекта РФ и муниципалитетов) в хозяйствующем субъекте, в процентах</t>
  </si>
  <si>
    <t>Наименование рынка присутствия хозяйствующего субъекта</t>
  </si>
  <si>
    <t>Принадлежность (субъект РФ или муниципалитет)</t>
  </si>
  <si>
    <t>Муниципальное образование</t>
  </si>
  <si>
    <t>Объем оказанных услуг (абс., нат. выражение)</t>
  </si>
  <si>
    <t>Единицы измерения объема оказанных услуг в абс., нат. выражении</t>
  </si>
  <si>
    <t>Объем оказанных услуг в стоимостном выражении, руб.</t>
  </si>
  <si>
    <t>Рыночная доля хозяйствующего субъекта в натуральном выражении от объема рынка предприятий данного перечня (по объемам реализованных товаров/ работ/ услуг), %</t>
  </si>
  <si>
    <t>Рыночная доля хозяйствующего субъекта в стоимостном выражении от объема рынка предприятий данного перечня (по выручке от реализации товаров/ работ/ услуг), %</t>
  </si>
  <si>
    <t>Приложение</t>
  </si>
  <si>
    <t>Суммарный объем государственного (со стороны субъекта РФ и муниципальных образований) финансирования хозяйствующего субъекта на 01.10.2022, в рублях</t>
  </si>
  <si>
    <t>МКДОУ Благовещенский детский сад «Ягодка» Купинского района</t>
  </si>
  <si>
    <t xml:space="preserve">МКДОУ детский сад «Березка» </t>
  </si>
  <si>
    <t>МКДОУ детский сад «Золотой ключик»</t>
  </si>
  <si>
    <t>МКДОУ детский сад «Ромашка» Купинского района</t>
  </si>
  <si>
    <t>МКДОУ детский сад «Сказка»</t>
  </si>
  <si>
    <t>МКДОУ детский сад «Солнышко»</t>
  </si>
  <si>
    <t>МКДОУ детский сад «Теремок»</t>
  </si>
  <si>
    <t xml:space="preserve">МКДОУ Киргинцевский детский сад «Колосок» </t>
  </si>
  <si>
    <t>МКДОУ Копкульский детский сад «Малыш» Купинского района</t>
  </si>
  <si>
    <t>МКДОУ Лягушенский детский сад «Искорка» Купинского района</t>
  </si>
  <si>
    <t>МКДОУ Метелевский детский сад «Колокольчик»</t>
  </si>
  <si>
    <t>МКДОУ Новоключевской детский сад «Жемчужинка» Купинского района</t>
  </si>
  <si>
    <t xml:space="preserve">МКДОУ Новосельский детский сад «Колокольчик» </t>
  </si>
  <si>
    <t>МКДОУ Рождественский детский сад «Теремок»</t>
  </si>
  <si>
    <t>МКДОУ Стеклянский детский сад «Сказка»</t>
  </si>
  <si>
    <t>МКДОУ Чумашинский детский сад «Снежинка»</t>
  </si>
  <si>
    <t>МКДОУ Яркульский детский сад «Колокольчик»</t>
  </si>
  <si>
    <t>МБОУ Благовещенская СОШ Купинского района</t>
  </si>
  <si>
    <t>МБОУ Камышинская СОШ Купинского района</t>
  </si>
  <si>
    <t>МБОУ Киргинцевская СОШ Купинского района</t>
  </si>
  <si>
    <t>МБОУ Копкульская СОШ Купинского района</t>
  </si>
  <si>
    <t>МБОУ Лицей № 2 Купинского района</t>
  </si>
  <si>
    <t>МБОУ Лукошинская СОШ Купинского района</t>
  </si>
  <si>
    <t>МБОУ Лягушинская СОШ имени А.И.Бельского Купинского района</t>
  </si>
  <si>
    <t>МБОУ Медяковская СОШ Купинского района</t>
  </si>
  <si>
    <t>МБОУ Метелёвская СОШ Купинского района</t>
  </si>
  <si>
    <t>МБОУ Новоключевская СОШ Купинского района</t>
  </si>
  <si>
    <t>МБОУ Новониколаевская СОШ Купинского района</t>
  </si>
  <si>
    <t>МБОУ Новосельская СОШ Купинского района</t>
  </si>
  <si>
    <t>МБОУ Рождественская СОШ Купинского района</t>
  </si>
  <si>
    <t>МБОУ Советская СОШ Купинского района</t>
  </si>
  <si>
    <t>МБОУ СОШ № 105 Купинского района</t>
  </si>
  <si>
    <t>МБОУ СОШ № 148 Купинского района</t>
  </si>
  <si>
    <t>МБОУ СОШ № 80 им.В.П.Кузнецова Купинского района</t>
  </si>
  <si>
    <t>МБОУ Стеклянская СОШ Купинского района</t>
  </si>
  <si>
    <t>МБОУ Чаинская СОШ Купинского района</t>
  </si>
  <si>
    <t>МБОУ Чумашинская СОШ Куписнкого района</t>
  </si>
  <si>
    <t>МБОУ Яркульская СОШ Куписнкого района</t>
  </si>
  <si>
    <t>МКОУ Веселокутская ООШ</t>
  </si>
  <si>
    <t>МКОУ Вишнёвская ООШ Купинского района</t>
  </si>
  <si>
    <t>МКОУ Вороновская ООШ Купинского района</t>
  </si>
  <si>
    <t xml:space="preserve">МКОУ Зятьковская ООШ </t>
  </si>
  <si>
    <t>МКОУ Петровская ООШ</t>
  </si>
  <si>
    <t>МКОУ Сибирская ООШ Купинского района</t>
  </si>
  <si>
    <t>МКОУ Тюменская ООШ</t>
  </si>
  <si>
    <t xml:space="preserve">МКОУ Шаитикская ООШ </t>
  </si>
  <si>
    <t>МБОУ Купинская  школа-интернат № 1</t>
  </si>
  <si>
    <t>МБОУ Купинского района С(К) школа-интернат № 2</t>
  </si>
  <si>
    <t>Муниципальное бюджетное учреждение дополнительного образования "Детская школа искусств" Купинского района</t>
  </si>
  <si>
    <t>Муниципальное автономное учреждение  Купинского района «Районный Дворец культуры»</t>
  </si>
  <si>
    <t>Муниципальное бюджетное учреждение «Централизованная библиотечная система Купинского района»</t>
  </si>
  <si>
    <t>Муниципальное бюджетное учреждение «Купинский районный музейно-мемориальный комплекс»</t>
  </si>
  <si>
    <t>Купинский район</t>
  </si>
  <si>
    <t>МАО УДО Купинского района "Купинская детско-юношеская спортивная школа"</t>
  </si>
  <si>
    <t>дошкольное образование</t>
  </si>
  <si>
    <t>общее образование</t>
  </si>
  <si>
    <t xml:space="preserve"> дошкльное, общее образование</t>
  </si>
  <si>
    <t>дошкольное, общее образование</t>
  </si>
  <si>
    <t xml:space="preserve"> дошкольное, общее образование</t>
  </si>
  <si>
    <t>дополнительное образование</t>
  </si>
  <si>
    <t>человек</t>
  </si>
  <si>
    <t>рынок услуг в сфере культуры</t>
  </si>
  <si>
    <t>посещений</t>
  </si>
  <si>
    <t>Информация по хозяйствующим субъектам, доля участия субъекта РФ или муниципального образования в которых
 составляет 50 и более процентов в 2023 году</t>
  </si>
  <si>
    <t>Муниципальное казённое учреждение Сибирского сельсовета «Культурно-досуговый центр»</t>
  </si>
  <si>
    <t>Муниципальное казенное учреждение Ленинского сельсовета «Культурно-досуговый центр»</t>
  </si>
  <si>
    <t>Муниципальное казенное учреждение Медяковского сельсовета «Культурно-досуговый центр»</t>
  </si>
  <si>
    <t>Муниципальное казенное учреждение Вишневского сельсовета «Культурно-досуговый центр»</t>
  </si>
  <si>
    <t>Муниципальное казённое учреждение Метелевского сельсовета «Культурно-досуговый центр»</t>
  </si>
  <si>
    <t>Муниципальное казенное учреждение Новосельского сельсовета «Культурно-досуговый центр»</t>
  </si>
  <si>
    <t xml:space="preserve">Муниципальное казённое учреждение Благовещенского сельсовета «Культурно-досуговый центр» </t>
  </si>
  <si>
    <t>Муниципальное казенное учреждение Новониколаевского сельсовета «Культурно-досуговый центр»</t>
  </si>
  <si>
    <t>Муниципальное казенное учреждение Новоключевского сельсовета «Культурно-досуговый центр»</t>
  </si>
  <si>
    <t>Муниципальное казенное учреждение Лягушенского сельсовета «Культурно-досуговый центр»</t>
  </si>
  <si>
    <t>Муниципальное казенное учреждение Копкульского сельсовета «Культурно-досуговый центр»</t>
  </si>
  <si>
    <t>Муниципальное казенное учреждение Чаинского сельсовета «Культурно-досуговый центр «Чайка»</t>
  </si>
  <si>
    <t>Муниципальное казенное учреждение Рождественского сельсовета «Культурно-досуговый центр»</t>
  </si>
  <si>
    <t>Муниципальное  казенное учреждение Стеклянского сельсовета «Культурно-досуговый центр»</t>
  </si>
  <si>
    <t>Муниципальное казенное учреждение Яркульского сельсовета «Культурно-досуговый центр»</t>
  </si>
  <si>
    <t>МУП ЖКХ Благовещенское</t>
  </si>
  <si>
    <t>теплоснабжение</t>
  </si>
  <si>
    <t>м3</t>
  </si>
  <si>
    <t>МУП ЖКХ Вишневское</t>
  </si>
  <si>
    <t>МУП ЖКХ Копкульское</t>
  </si>
  <si>
    <t>МУП ЖКХ Зятьковское</t>
  </si>
  <si>
    <t>МУП ЖКХ Медяковское</t>
  </si>
  <si>
    <t>МУП ЖКХ Метелевское</t>
  </si>
  <si>
    <t>МУП ЖКХ Лягушенское</t>
  </si>
  <si>
    <t>МУП ЖКХ Новосельское</t>
  </si>
  <si>
    <t>МУП ЖКХ Новоключевское</t>
  </si>
  <si>
    <t>МУП ЖКХ Новониколаевское</t>
  </si>
  <si>
    <t>МУП ЖКХ Рождественское</t>
  </si>
  <si>
    <t>МУП ЖКХ Сибирское</t>
  </si>
  <si>
    <t>МУП ЖКХ Чаинское</t>
  </si>
  <si>
    <t>МУП ЖКХ Стеклянское</t>
  </si>
  <si>
    <t>МУП ЖКХ Яркульское</t>
  </si>
  <si>
    <t>МУП "Теплосети"</t>
  </si>
  <si>
    <t>ГБПОУ НСО "Купинский межрайонный аграрный лицей"</t>
  </si>
  <si>
    <t>Новосибирская область</t>
  </si>
  <si>
    <t xml:space="preserve">Купинский район        </t>
  </si>
  <si>
    <t>среднее профессиональное образование</t>
  </si>
  <si>
    <t>ГБУ НСО "Управление ветеринарии Купинского р-на Новосибирской области"</t>
  </si>
  <si>
    <t>Ветеринарные услуги</t>
  </si>
  <si>
    <t>-</t>
  </si>
  <si>
    <t>рубль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</si>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</sst>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sz val="11"/>
      <color rgb="FF9C0006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5" fillId="3" borderId="0" applyNumberFormat="0" applyBorder="0" applyAlignment="0" applyProtection="0"/>
  </cellStyleXfs>
  <cellXfs count="82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  <protection locked="0"/>
    </xf>
    <xf numFmtId="164" fontId="3" fillId="0" borderId="1" xfId="0" applyNumberFormat="1" applyFont="1" applyBorder="1" applyAlignment="1" applyProtection="1">
      <alignment horizontal="center"/>
    </xf>
    <xf numFmtId="164" fontId="3" fillId="0" borderId="8" xfId="0" applyNumberFormat="1" applyFont="1" applyBorder="1" applyAlignment="1" applyProtection="1">
      <alignment horizontal="center"/>
    </xf>
    <xf numFmtId="0" fontId="3" fillId="0" borderId="1" xfId="0" applyNumberFormat="1" applyFont="1" applyBorder="1" applyAlignment="1" applyProtection="1">
      <alignment horizontal="center"/>
    </xf>
    <xf numFmtId="0" fontId="3" fillId="0" borderId="8" xfId="0" applyNumberFormat="1" applyFont="1" applyBorder="1" applyAlignment="1" applyProtection="1">
      <alignment horizontal="center"/>
    </xf>
    <xf numFmtId="4" fontId="4" fillId="2" borderId="5" xfId="0" applyNumberFormat="1" applyFont="1" applyFill="1" applyBorder="1" applyAlignment="1" applyProtection="1">
      <alignment horizontal="center" vertical="center" wrapText="1"/>
      <protection locked="0"/>
    </xf>
    <xf numFmtId="4" fontId="4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3" fillId="0" borderId="1" xfId="0" applyNumberFormat="1" applyFont="1" applyBorder="1" applyAlignment="1" applyProtection="1">
      <alignment horizontal="center"/>
    </xf>
    <xf numFmtId="4" fontId="3" fillId="0" borderId="8" xfId="0" applyNumberFormat="1" applyFont="1" applyBorder="1" applyAlignment="1" applyProtection="1">
      <alignment horizontal="center"/>
    </xf>
    <xf numFmtId="4" fontId="3" fillId="0" borderId="3" xfId="0" applyNumberFormat="1" applyFont="1" applyBorder="1" applyAlignment="1" applyProtection="1">
      <alignment horizontal="center"/>
    </xf>
    <xf numFmtId="4" fontId="3" fillId="0" borderId="9" xfId="0" applyNumberFormat="1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left"/>
    </xf>
    <xf numFmtId="2" fontId="3" fillId="0" borderId="1" xfId="0" applyNumberFormat="1" applyFont="1" applyBorder="1" applyAlignment="1" applyProtection="1">
      <alignment horizontal="left"/>
    </xf>
    <xf numFmtId="0" fontId="3" fillId="0" borderId="8" xfId="0" applyFont="1" applyBorder="1" applyAlignment="1" applyProtection="1">
      <alignment horizontal="left"/>
    </xf>
    <xf numFmtId="3" fontId="3" fillId="0" borderId="1" xfId="0" applyNumberFormat="1" applyFont="1" applyBorder="1" applyAlignment="1" applyProtection="1">
      <alignment horizontal="center"/>
    </xf>
    <xf numFmtId="3" fontId="3" fillId="0" borderId="8" xfId="0" applyNumberFormat="1" applyFont="1" applyBorder="1" applyAlignment="1" applyProtection="1">
      <alignment horizontal="center"/>
    </xf>
    <xf numFmtId="0" fontId="3" fillId="0" borderId="1" xfId="0" applyFont="1" applyBorder="1" applyAlignment="1" applyProtection="1">
      <alignment wrapText="1"/>
    </xf>
    <xf numFmtId="0" fontId="3" fillId="0" borderId="8" xfId="0" applyFont="1" applyBorder="1" applyAlignment="1" applyProtection="1">
      <alignment wrapText="1"/>
    </xf>
    <xf numFmtId="0" fontId="3" fillId="0" borderId="1" xfId="0" applyFont="1" applyBorder="1" applyAlignment="1" applyProtection="1">
      <alignment horizontal="left" wrapText="1"/>
    </xf>
    <xf numFmtId="0" fontId="3" fillId="0" borderId="2" xfId="0" applyFont="1" applyBorder="1" applyProtection="1"/>
    <xf numFmtId="0" fontId="3" fillId="0" borderId="1" xfId="0" applyFont="1" applyBorder="1" applyProtection="1"/>
    <xf numFmtId="2" fontId="3" fillId="0" borderId="8" xfId="0" applyNumberFormat="1" applyFont="1" applyBorder="1" applyAlignment="1" applyProtection="1">
      <alignment horizontal="center"/>
    </xf>
    <xf numFmtId="2" fontId="3" fillId="0" borderId="1" xfId="0" applyNumberFormat="1" applyFont="1" applyBorder="1" applyAlignment="1" applyProtection="1">
      <alignment horizontal="center"/>
    </xf>
    <xf numFmtId="0" fontId="3" fillId="0" borderId="1" xfId="0" applyFont="1" applyBorder="1" applyAlignment="1">
      <alignment horizontal="center" wrapText="1"/>
    </xf>
    <xf numFmtId="164" fontId="3" fillId="0" borderId="1" xfId="0" applyNumberFormat="1" applyFont="1" applyFill="1" applyBorder="1" applyAlignment="1" applyProtection="1">
      <alignment horizontal="center"/>
    </xf>
    <xf numFmtId="4" fontId="3" fillId="0" borderId="1" xfId="0" applyNumberFormat="1" applyFont="1" applyFill="1" applyBorder="1" applyAlignment="1" applyProtection="1">
      <alignment horizontal="center"/>
    </xf>
    <xf numFmtId="2" fontId="3" fillId="0" borderId="1" xfId="0" applyNumberFormat="1" applyFont="1" applyFill="1" applyBorder="1" applyAlignment="1" applyProtection="1">
      <alignment horizontal="center"/>
    </xf>
    <xf numFmtId="4" fontId="3" fillId="0" borderId="3" xfId="0" applyNumberFormat="1" applyFont="1" applyFill="1" applyBorder="1" applyAlignment="1" applyProtection="1">
      <alignment horizontal="center"/>
    </xf>
    <xf numFmtId="3" fontId="3" fillId="0" borderId="1" xfId="0" applyNumberFormat="1" applyFont="1" applyFill="1" applyBorder="1" applyAlignment="1">
      <alignment horizontal="center" wrapText="1"/>
    </xf>
    <xf numFmtId="0" fontId="3" fillId="0" borderId="1" xfId="0" applyNumberFormat="1" applyFont="1" applyBorder="1" applyAlignment="1" applyProtection="1">
      <alignment horizontal="center"/>
    </xf>
    <xf numFmtId="0" fontId="3" fillId="0" borderId="8" xfId="0" applyNumberFormat="1" applyFont="1" applyBorder="1" applyAlignment="1" applyProtection="1">
      <alignment horizontal="center"/>
    </xf>
    <xf numFmtId="4" fontId="3" fillId="0" borderId="1" xfId="0" applyNumberFormat="1" applyFont="1" applyBorder="1" applyAlignment="1" applyProtection="1">
      <alignment horizontal="center"/>
    </xf>
    <xf numFmtId="4" fontId="3" fillId="0" borderId="8" xfId="0" applyNumberFormat="1" applyFont="1" applyBorder="1" applyAlignment="1" applyProtection="1">
      <alignment horizontal="center"/>
    </xf>
    <xf numFmtId="4" fontId="3" fillId="0" borderId="3" xfId="0" applyNumberFormat="1" applyFont="1" applyBorder="1" applyAlignment="1" applyProtection="1">
      <alignment horizontal="center"/>
    </xf>
    <xf numFmtId="4" fontId="3" fillId="0" borderId="9" xfId="0" applyNumberFormat="1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left"/>
    </xf>
    <xf numFmtId="3" fontId="3" fillId="0" borderId="1" xfId="0" applyNumberFormat="1" applyFont="1" applyBorder="1" applyAlignment="1" applyProtection="1">
      <alignment horizontal="center"/>
    </xf>
    <xf numFmtId="3" fontId="3" fillId="0" borderId="8" xfId="0" applyNumberFormat="1" applyFont="1" applyBorder="1" applyAlignment="1" applyProtection="1">
      <alignment horizontal="center"/>
    </xf>
    <xf numFmtId="0" fontId="3" fillId="0" borderId="1" xfId="0" applyFont="1" applyBorder="1" applyAlignment="1" applyProtection="1">
      <alignment wrapText="1"/>
    </xf>
    <xf numFmtId="0" fontId="3" fillId="0" borderId="8" xfId="0" applyFont="1" applyBorder="1" applyAlignment="1" applyProtection="1">
      <alignment horizontal="center"/>
    </xf>
    <xf numFmtId="0" fontId="3" fillId="0" borderId="2" xfId="0" applyFont="1" applyBorder="1" applyProtection="1"/>
    <xf numFmtId="0" fontId="3" fillId="0" borderId="1" xfId="0" applyFont="1" applyBorder="1" applyProtection="1"/>
    <xf numFmtId="0" fontId="3" fillId="0" borderId="7" xfId="0" applyFont="1" applyBorder="1" applyProtection="1"/>
    <xf numFmtId="0" fontId="3" fillId="0" borderId="8" xfId="0" applyFont="1" applyBorder="1" applyProtection="1"/>
    <xf numFmtId="2" fontId="3" fillId="0" borderId="8" xfId="0" applyNumberFormat="1" applyFont="1" applyBorder="1" applyProtection="1"/>
    <xf numFmtId="0" fontId="3" fillId="0" borderId="1" xfId="0" applyFont="1" applyBorder="1" applyAlignment="1" applyProtection="1">
      <alignment horizontal="center"/>
    </xf>
    <xf numFmtId="2" fontId="3" fillId="0" borderId="8" xfId="0" applyNumberFormat="1" applyFont="1" applyBorder="1" applyAlignment="1" applyProtection="1">
      <alignment horizontal="center"/>
    </xf>
    <xf numFmtId="2" fontId="3" fillId="0" borderId="1" xfId="0" applyNumberFormat="1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 wrapText="1"/>
    </xf>
    <xf numFmtId="164" fontId="3" fillId="4" borderId="1" xfId="0" applyNumberFormat="1" applyFont="1" applyFill="1" applyBorder="1" applyAlignment="1" applyProtection="1">
      <alignment horizontal="center"/>
    </xf>
    <xf numFmtId="2" fontId="3" fillId="4" borderId="8" xfId="0" applyNumberFormat="1" applyFont="1" applyFill="1" applyBorder="1" applyAlignment="1" applyProtection="1">
      <alignment horizontal="center"/>
    </xf>
    <xf numFmtId="2" fontId="3" fillId="4" borderId="1" xfId="0" applyNumberFormat="1" applyFont="1" applyFill="1" applyBorder="1" applyAlignment="1" applyProtection="1">
      <alignment horizontal="center"/>
    </xf>
    <xf numFmtId="0" fontId="3" fillId="4" borderId="2" xfId="1" applyFont="1" applyFill="1" applyBorder="1" applyProtection="1"/>
    <xf numFmtId="0" fontId="3" fillId="4" borderId="1" xfId="1" applyFont="1" applyFill="1" applyBorder="1" applyAlignment="1" applyProtection="1">
      <alignment wrapText="1"/>
    </xf>
    <xf numFmtId="0" fontId="3" fillId="4" borderId="1" xfId="1" applyFont="1" applyFill="1" applyBorder="1" applyAlignment="1" applyProtection="1">
      <alignment horizontal="center" wrapText="1"/>
    </xf>
    <xf numFmtId="0" fontId="3" fillId="4" borderId="1" xfId="1" applyFont="1" applyFill="1" applyBorder="1" applyProtection="1"/>
    <xf numFmtId="0" fontId="3" fillId="4" borderId="1" xfId="1" applyFont="1" applyFill="1" applyBorder="1" applyAlignment="1" applyProtection="1">
      <alignment horizontal="left" wrapText="1"/>
    </xf>
    <xf numFmtId="3" fontId="3" fillId="4" borderId="1" xfId="1" applyNumberFormat="1" applyFont="1" applyFill="1" applyBorder="1" applyAlignment="1" applyProtection="1">
      <alignment horizontal="center"/>
    </xf>
    <xf numFmtId="0" fontId="3" fillId="4" borderId="1" xfId="1" applyNumberFormat="1" applyFont="1" applyFill="1" applyBorder="1" applyAlignment="1" applyProtection="1">
      <alignment horizontal="center"/>
    </xf>
    <xf numFmtId="4" fontId="3" fillId="4" borderId="1" xfId="1" applyNumberFormat="1" applyFont="1" applyFill="1" applyBorder="1" applyAlignment="1" applyProtection="1">
      <alignment horizontal="center"/>
    </xf>
    <xf numFmtId="4" fontId="3" fillId="4" borderId="3" xfId="1" applyNumberFormat="1" applyFont="1" applyFill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 wrapText="1"/>
    </xf>
    <xf numFmtId="0" fontId="6" fillId="4" borderId="7" xfId="1" applyFont="1" applyFill="1" applyBorder="1" applyProtection="1"/>
    <xf numFmtId="0" fontId="6" fillId="4" borderId="8" xfId="1" applyFont="1" applyFill="1" applyBorder="1" applyAlignment="1" applyProtection="1">
      <alignment wrapText="1"/>
    </xf>
    <xf numFmtId="0" fontId="6" fillId="4" borderId="1" xfId="1" applyFont="1" applyFill="1" applyBorder="1" applyAlignment="1">
      <alignment horizontal="center" wrapText="1"/>
    </xf>
    <xf numFmtId="0" fontId="6" fillId="4" borderId="1" xfId="1" applyFont="1" applyFill="1" applyBorder="1" applyProtection="1"/>
    <xf numFmtId="0" fontId="6" fillId="4" borderId="1" xfId="1" applyFont="1" applyFill="1" applyBorder="1" applyAlignment="1" applyProtection="1">
      <alignment horizontal="left" wrapText="1"/>
    </xf>
    <xf numFmtId="3" fontId="6" fillId="4" borderId="8" xfId="1" applyNumberFormat="1" applyFont="1" applyFill="1" applyBorder="1" applyAlignment="1" applyProtection="1">
      <alignment horizontal="center"/>
    </xf>
    <xf numFmtId="0" fontId="6" fillId="4" borderId="1" xfId="1" applyNumberFormat="1" applyFont="1" applyFill="1" applyBorder="1" applyAlignment="1" applyProtection="1">
      <alignment horizontal="center"/>
    </xf>
    <xf numFmtId="0" fontId="6" fillId="4" borderId="1" xfId="1" applyFont="1" applyFill="1" applyBorder="1" applyAlignment="1">
      <alignment horizontal="center"/>
    </xf>
    <xf numFmtId="4" fontId="6" fillId="4" borderId="9" xfId="1" applyNumberFormat="1" applyFont="1" applyFill="1" applyBorder="1" applyAlignment="1" applyProtection="1">
      <alignment horizontal="center"/>
    </xf>
    <xf numFmtId="0" fontId="6" fillId="4" borderId="2" xfId="1" applyFont="1" applyFill="1" applyBorder="1" applyProtection="1"/>
    <xf numFmtId="0" fontId="6" fillId="4" borderId="1" xfId="1" applyFont="1" applyFill="1" applyBorder="1" applyAlignment="1" applyProtection="1">
      <alignment wrapText="1"/>
    </xf>
    <xf numFmtId="3" fontId="6" fillId="4" borderId="1" xfId="1" applyNumberFormat="1" applyFont="1" applyFill="1" applyBorder="1" applyAlignment="1" applyProtection="1">
      <alignment horizontal="center"/>
    </xf>
    <xf numFmtId="4" fontId="6" fillId="4" borderId="3" xfId="1" applyNumberFormat="1" applyFont="1" applyFill="1" applyBorder="1" applyAlignment="1" applyProtection="1">
      <alignment horizontal="center"/>
    </xf>
    <xf numFmtId="0" fontId="1" fillId="0" borderId="0" xfId="0" applyFont="1" applyAlignment="1" applyProtection="1">
      <alignment horizontal="center" wrapText="1"/>
      <protection locked="0"/>
    </xf>
  </cellXfs>
  <cellStyles count="2">
    <cellStyle name="Обычный" xfId="0" builtinId="0"/>
    <cellStyle name="Плохой" xfId="1" builtinId="27"/>
  </cellStyles>
  <dxfs count="18"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3" formatCode="#,##0"/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protection locked="1" hidden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3"/>
        <color auto="1"/>
        <name val="Times New Roman"/>
        <scheme val="none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ill>
        <patternFill>
          <bgColor theme="2" tint="-9.9948118533890809E-2"/>
        </patternFill>
      </fill>
    </dxf>
  </dxfs>
  <tableStyles count="1" defaultTableStyle="TableStyleMedium2" defaultPivotStyle="PivotStyleLight16">
    <tableStyle name="Стиль таблицы 1" pivot="0" count="1">
      <tableStyleElement type="headerRow" dxfId="1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5:L92" totalsRowShown="0" headerRowDxfId="16" dataDxfId="14" headerRowBorderDxfId="15" tableBorderDxfId="13" totalsRowBorderDxfId="12">
  <tableColumns count="12">
    <tableColumn id="1" name="№ п/п" dataDxfId="11"/>
    <tableColumn id="2" name="Наименование хозяйствующего субъекта" dataDxfId="10"/>
    <tableColumn id="3" name="Принадлежность (субъект РФ или муниципалитет)" dataDxfId="9"/>
    <tableColumn id="4" name="Муниципальное образование" dataDxfId="8"/>
    <tableColumn id="5" name="Суммарная доля участия (собственности) государства (субъекта РФ и муниципалитетов) в хозяйствующем субъекте, в процентах" dataDxfId="7"/>
    <tableColumn id="6" name="Наименование рынка присутствия хозяйствующего субъекта" dataDxfId="6"/>
    <tableColumn id="7" name="Объем оказанных услуг (абс., нат. выражение)" dataDxfId="5"/>
    <tableColumn id="8" name="Единицы измерения объема оказанных услуг в абс., нат. выражении" dataDxfId="4"/>
    <tableColumn id="9" name="Объем оказанных услуг в стоимостном выражении, руб." dataDxfId="3"/>
    <tableColumn id="10" name="Рыночная доля хозяйствующего субъекта в натуральном выражении от объема рынка предприятий данного перечня (по объемам реализованных товаров/ работ/ услуг), %" dataDxfId="1">
      <calculatedColumnFormula>Таблица1[[#This Row],[Объем оказанных услуг в стоимостном выражении, руб.]]/I92*100</calculatedColumnFormula>
    </tableColumn>
    <tableColumn id="11" name="Рыночная доля хозяйствующего субъекта в стоимостном выражении от объема рынка предприятий данного перечня (по выручке от реализации товаров/ работ/ услуг), %" dataDxfId="0">
      <calculatedColumnFormula>Таблица1[[#This Row],[Суммарный объем государственного (со стороны субъекта РФ и муниципальных образований) финансирования хозяйствующего субъекта на 01.10.2022, в рублях]]/943805230.84*100</calculatedColumnFormula>
    </tableColumn>
    <tableColumn id="12" name="Суммарный объем государственного (со стороны субъекта РФ и муниципальных образований) финансирования хозяйствующего субъекта на 01.10.2022, в рублях" dataDxfId="2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2"/>
  <sheetViews>
    <sheetView tabSelected="1" zoomScale="70" zoomScaleNormal="70" workbookViewId="0">
      <pane xSplit="2" ySplit="5" topLeftCell="C6" activePane="bottomRight" state="frozenSplit"/>
      <selection pane="topRight" activeCell="C1" sqref="C1"/>
      <selection pane="bottomLeft" activeCell="A6" sqref="A6"/>
      <selection pane="bottomRight" activeCell="K96" sqref="K96"/>
    </sheetView>
  </sheetViews>
  <sheetFormatPr defaultRowHeight="15" x14ac:dyDescent="0.25"/>
  <cols>
    <col min="1" max="1" width="9.140625" style="1" customWidth="1"/>
    <col min="2" max="2" width="85.140625" style="1" customWidth="1"/>
    <col min="3" max="3" width="22.7109375" style="1" customWidth="1"/>
    <col min="4" max="4" width="19.85546875" style="1" customWidth="1"/>
    <col min="5" max="5" width="27.28515625" style="5" customWidth="1"/>
    <col min="6" max="6" width="32.28515625" style="1" customWidth="1"/>
    <col min="7" max="7" width="17" style="5" customWidth="1"/>
    <col min="8" max="8" width="17.42578125" style="5" customWidth="1"/>
    <col min="9" max="9" width="20.42578125" style="12" customWidth="1"/>
    <col min="10" max="10" width="42.140625" style="1" customWidth="1"/>
    <col min="11" max="11" width="36.7109375" style="1" customWidth="1"/>
    <col min="12" max="12" width="33.42578125" style="12" customWidth="1"/>
    <col min="13" max="16384" width="9.140625" style="1"/>
  </cols>
  <sheetData>
    <row r="1" spans="1:12" x14ac:dyDescent="0.25">
      <c r="L1" s="12" t="s">
        <v>11</v>
      </c>
    </row>
    <row r="3" spans="1:12" ht="39" customHeight="1" x14ac:dyDescent="0.3">
      <c r="A3" s="81" t="s">
        <v>76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</row>
    <row r="5" spans="1:12" s="2" customFormat="1" ht="132" x14ac:dyDescent="0.25">
      <c r="A5" s="3" t="s">
        <v>0</v>
      </c>
      <c r="B5" s="4" t="s">
        <v>1</v>
      </c>
      <c r="C5" s="4" t="s">
        <v>4</v>
      </c>
      <c r="D5" s="4" t="s">
        <v>5</v>
      </c>
      <c r="E5" s="4" t="s">
        <v>2</v>
      </c>
      <c r="F5" s="4" t="s">
        <v>3</v>
      </c>
      <c r="G5" s="4" t="s">
        <v>6</v>
      </c>
      <c r="H5" s="4" t="s">
        <v>7</v>
      </c>
      <c r="I5" s="10" t="s">
        <v>8</v>
      </c>
      <c r="J5" s="4" t="s">
        <v>9</v>
      </c>
      <c r="K5" s="4" t="s">
        <v>10</v>
      </c>
      <c r="L5" s="11" t="s">
        <v>12</v>
      </c>
    </row>
    <row r="6" spans="1:12" ht="31.5" x14ac:dyDescent="0.25">
      <c r="A6" s="25">
        <v>1</v>
      </c>
      <c r="B6" s="22" t="s">
        <v>13</v>
      </c>
      <c r="C6" s="29" t="s">
        <v>5</v>
      </c>
      <c r="D6" s="26" t="s">
        <v>65</v>
      </c>
      <c r="E6" s="6">
        <v>100</v>
      </c>
      <c r="F6" s="17" t="s">
        <v>67</v>
      </c>
      <c r="G6" s="20">
        <v>9</v>
      </c>
      <c r="H6" s="8" t="s">
        <v>73</v>
      </c>
      <c r="I6" s="13">
        <v>3832431.06</v>
      </c>
      <c r="J6" s="28">
        <f>Таблица1[[#This Row],[Объем оказанных услуг в стоимостном выражении, руб.]]/803634000.7*100</f>
        <v>0.47688762006856183</v>
      </c>
      <c r="K6" s="28">
        <f>Таблица1[[#This Row],[Суммарный объем государственного (со стороны субъекта РФ и муниципальных образований) финансирования хозяйствующего субъекта на 01.10.2022, в рублях]]/943805230.84*100</f>
        <v>0.40606164648918952</v>
      </c>
      <c r="L6" s="15">
        <v>3832431.06</v>
      </c>
    </row>
    <row r="7" spans="1:12" ht="31.5" x14ac:dyDescent="0.25">
      <c r="A7" s="25">
        <v>2</v>
      </c>
      <c r="B7" s="22" t="s">
        <v>14</v>
      </c>
      <c r="C7" s="29" t="s">
        <v>5</v>
      </c>
      <c r="D7" s="26" t="s">
        <v>65</v>
      </c>
      <c r="E7" s="6">
        <v>100</v>
      </c>
      <c r="F7" s="17" t="s">
        <v>67</v>
      </c>
      <c r="G7" s="20">
        <v>120</v>
      </c>
      <c r="H7" s="8" t="s">
        <v>73</v>
      </c>
      <c r="I7" s="37">
        <v>12233252.82</v>
      </c>
      <c r="J7" s="53">
        <f>Таблица1[[#This Row],[Объем оказанных услуг в стоимостном выражении, руб.]]/803634000.7*100</f>
        <v>1.5222418177110857</v>
      </c>
      <c r="K7" s="28">
        <f>Таблица1[[#This Row],[Суммарный объем государственного (со стороны субъекта РФ и муниципальных образований) финансирования хозяйствующего субъекта на 01.10.2022, в рублях]]/943805230.84*100</f>
        <v>1.2961628543965826</v>
      </c>
      <c r="L7" s="15">
        <v>12233252.82</v>
      </c>
    </row>
    <row r="8" spans="1:12" ht="31.5" x14ac:dyDescent="0.25">
      <c r="A8" s="25">
        <v>3</v>
      </c>
      <c r="B8" s="22" t="s">
        <v>15</v>
      </c>
      <c r="C8" s="29" t="s">
        <v>5</v>
      </c>
      <c r="D8" s="26" t="s">
        <v>65</v>
      </c>
      <c r="E8" s="6">
        <v>100</v>
      </c>
      <c r="F8" s="17" t="s">
        <v>67</v>
      </c>
      <c r="G8" s="20">
        <v>50</v>
      </c>
      <c r="H8" s="8" t="s">
        <v>73</v>
      </c>
      <c r="I8" s="13">
        <v>8787379.0600000005</v>
      </c>
      <c r="J8" s="53">
        <f>Таблица1[[#This Row],[Объем оказанных услуг в стоимостном выражении, руб.]]/803634000.7*100</f>
        <v>1.093455360567847</v>
      </c>
      <c r="K8" s="28">
        <f>Таблица1[[#This Row],[Суммарный объем государственного (со стороны субъекта РФ и муниципальных образований) финансирования хозяйствующего субъекта на 01.10.2022, в рублях]]/943805230.84*100</f>
        <v>0.93105852488008667</v>
      </c>
      <c r="L8" s="15">
        <v>8787379.0600000005</v>
      </c>
    </row>
    <row r="9" spans="1:12" ht="31.5" x14ac:dyDescent="0.25">
      <c r="A9" s="25">
        <v>4</v>
      </c>
      <c r="B9" s="22" t="s">
        <v>16</v>
      </c>
      <c r="C9" s="29" t="s">
        <v>5</v>
      </c>
      <c r="D9" s="26" t="s">
        <v>65</v>
      </c>
      <c r="E9" s="6">
        <v>100</v>
      </c>
      <c r="F9" s="17" t="s">
        <v>67</v>
      </c>
      <c r="G9" s="20">
        <v>129</v>
      </c>
      <c r="H9" s="8" t="s">
        <v>73</v>
      </c>
      <c r="I9" s="13">
        <v>14014592.109999999</v>
      </c>
      <c r="J9" s="53">
        <f>Таблица1[[#This Row],[Объем оказанных услуг в стоимостном выражении, руб.]]/803634000.7*100</f>
        <v>1.7439023358634256</v>
      </c>
      <c r="K9" s="28">
        <f>Таблица1[[#This Row],[Суммарный объем государственного (со стороны субъекта РФ и муниципальных образований) финансирования хозяйствующего субъекта на 01.10.2022, в рублях]]/943805230.84*100</f>
        <v>1.4849029918521233</v>
      </c>
      <c r="L9" s="15">
        <v>14014592.109999999</v>
      </c>
    </row>
    <row r="10" spans="1:12" ht="31.5" x14ac:dyDescent="0.25">
      <c r="A10" s="25">
        <v>5</v>
      </c>
      <c r="B10" s="22" t="s">
        <v>17</v>
      </c>
      <c r="C10" s="29" t="s">
        <v>5</v>
      </c>
      <c r="D10" s="26" t="s">
        <v>65</v>
      </c>
      <c r="E10" s="6">
        <v>100</v>
      </c>
      <c r="F10" s="17" t="s">
        <v>67</v>
      </c>
      <c r="G10" s="20">
        <v>73</v>
      </c>
      <c r="H10" s="8" t="s">
        <v>73</v>
      </c>
      <c r="I10" s="13">
        <v>12240643.779999999</v>
      </c>
      <c r="J10" s="53">
        <f>Таблица1[[#This Row],[Объем оказанных услуг в стоимостном выражении, руб.]]/803634000.7*100</f>
        <v>1.523161510008022</v>
      </c>
      <c r="K10" s="28">
        <f>Таблица1[[#This Row],[Суммарный объем государственного (со стороны субъекта РФ и муниципальных образований) финансирования хозяйствующего субъекта на 01.10.2022, в рублях]]/943805230.84*100</f>
        <v>1.29694595664676</v>
      </c>
      <c r="L10" s="15">
        <v>12240643.779999999</v>
      </c>
    </row>
    <row r="11" spans="1:12" ht="31.5" x14ac:dyDescent="0.25">
      <c r="A11" s="25">
        <v>6</v>
      </c>
      <c r="B11" s="22" t="s">
        <v>18</v>
      </c>
      <c r="C11" s="29" t="s">
        <v>5</v>
      </c>
      <c r="D11" s="26" t="s">
        <v>65</v>
      </c>
      <c r="E11" s="6">
        <v>100</v>
      </c>
      <c r="F11" s="17" t="s">
        <v>67</v>
      </c>
      <c r="G11" s="20">
        <v>245</v>
      </c>
      <c r="H11" s="8" t="s">
        <v>73</v>
      </c>
      <c r="I11" s="13">
        <v>26428828.460000001</v>
      </c>
      <c r="J11" s="53">
        <f>Таблица1[[#This Row],[Объем оказанных услуг в стоимостном выражении, руб.]]/803634000.7*100</f>
        <v>3.2886647947920755</v>
      </c>
      <c r="K11" s="28">
        <f>Таблица1[[#This Row],[Суммарный объем государственного (со стороны субъекта РФ и муниципальных образований) финансирования хозяйствующего субъекта на 01.10.2022, в рублях]]/943805230.84*100</f>
        <v>2.8002417868014962</v>
      </c>
      <c r="L11" s="15">
        <v>26428828.460000001</v>
      </c>
    </row>
    <row r="12" spans="1:12" ht="31.5" x14ac:dyDescent="0.25">
      <c r="A12" s="25">
        <v>7</v>
      </c>
      <c r="B12" s="22" t="s">
        <v>19</v>
      </c>
      <c r="C12" s="29" t="s">
        <v>5</v>
      </c>
      <c r="D12" s="26" t="s">
        <v>65</v>
      </c>
      <c r="E12" s="6">
        <v>100</v>
      </c>
      <c r="F12" s="17" t="s">
        <v>67</v>
      </c>
      <c r="G12" s="20">
        <v>128</v>
      </c>
      <c r="H12" s="8" t="s">
        <v>73</v>
      </c>
      <c r="I12" s="13">
        <v>15181897.109999999</v>
      </c>
      <c r="J12" s="53">
        <f>Таблица1[[#This Row],[Объем оказанных услуг в стоимостном выражении, руб.]]/803634000.7*100</f>
        <v>1.8891556475679114</v>
      </c>
      <c r="K12" s="28">
        <f>Таблица1[[#This Row],[Суммарный объем государственного (со стороны субъекта РФ и муниципальных образований) финансирования хозяйствующего субъекта на 01.10.2022, в рублях]]/943805230.84*100</f>
        <v>1.608583700737481</v>
      </c>
      <c r="L12" s="15">
        <v>15181897.109999999</v>
      </c>
    </row>
    <row r="13" spans="1:12" ht="31.5" x14ac:dyDescent="0.25">
      <c r="A13" s="25">
        <v>8</v>
      </c>
      <c r="B13" s="22" t="s">
        <v>20</v>
      </c>
      <c r="C13" s="29" t="s">
        <v>5</v>
      </c>
      <c r="D13" s="26" t="s">
        <v>65</v>
      </c>
      <c r="E13" s="6">
        <v>100</v>
      </c>
      <c r="F13" s="17" t="s">
        <v>67</v>
      </c>
      <c r="G13" s="20">
        <v>15</v>
      </c>
      <c r="H13" s="8" t="s">
        <v>73</v>
      </c>
      <c r="I13" s="13">
        <v>3931593.06</v>
      </c>
      <c r="J13" s="53">
        <f>Таблица1[[#This Row],[Объем оказанных услуг в стоимостном выражении, руб.]]/803634000.7*100</f>
        <v>0.48922681924550382</v>
      </c>
      <c r="K13" s="28">
        <f>Таблица1[[#This Row],[Суммарный объем государственного (со стороны субъекта РФ и муниципальных образований) финансирования хозяйствующего субъекта на 01.10.2022, в рублях]]/943805230.84*100</f>
        <v>0.41656826340121322</v>
      </c>
      <c r="L13" s="15">
        <v>3931593.06</v>
      </c>
    </row>
    <row r="14" spans="1:12" ht="31.5" x14ac:dyDescent="0.25">
      <c r="A14" s="25">
        <v>9</v>
      </c>
      <c r="B14" s="22" t="s">
        <v>21</v>
      </c>
      <c r="C14" s="29" t="s">
        <v>5</v>
      </c>
      <c r="D14" s="26" t="s">
        <v>65</v>
      </c>
      <c r="E14" s="6">
        <v>100</v>
      </c>
      <c r="F14" s="17" t="s">
        <v>67</v>
      </c>
      <c r="G14" s="20">
        <v>19</v>
      </c>
      <c r="H14" s="8" t="s">
        <v>73</v>
      </c>
      <c r="I14" s="13">
        <v>4398509.28</v>
      </c>
      <c r="J14" s="53">
        <f>Таблица1[[#This Row],[Объем оказанных услуг в стоимостном выражении, руб.]]/803634000.7*100</f>
        <v>0.5473274246944142</v>
      </c>
      <c r="K14" s="28">
        <f>Таблица1[[#This Row],[Суммарный объем государственного (со стороны субъекта РФ и муниципальных образований) финансирования хозяйствующего субъекта на 01.10.2022, в рублях]]/943805230.84*100</f>
        <v>0.46603993454086545</v>
      </c>
      <c r="L14" s="15">
        <v>4398509.28</v>
      </c>
    </row>
    <row r="15" spans="1:12" ht="31.5" x14ac:dyDescent="0.25">
      <c r="A15" s="25">
        <v>10</v>
      </c>
      <c r="B15" s="22" t="s">
        <v>22</v>
      </c>
      <c r="C15" s="29" t="s">
        <v>5</v>
      </c>
      <c r="D15" s="26" t="s">
        <v>65</v>
      </c>
      <c r="E15" s="6">
        <v>100</v>
      </c>
      <c r="F15" s="17" t="s">
        <v>67</v>
      </c>
      <c r="G15" s="20">
        <v>14</v>
      </c>
      <c r="H15" s="8" t="s">
        <v>73</v>
      </c>
      <c r="I15" s="13">
        <v>4418469.91</v>
      </c>
      <c r="J15" s="53">
        <f>Таблица1[[#This Row],[Объем оказанных услуг в стоимостном выражении, руб.]]/803634000.7*100</f>
        <v>0.54981122079843825</v>
      </c>
      <c r="K15" s="28">
        <f>Таблица1[[#This Row],[Суммарный объем государственного (со стороны субъекта РФ и муниципальных образований) финансирования хозяйствующего субъекта на 01.10.2022, в рублях]]/943805230.84*100</f>
        <v>0.46815484441291977</v>
      </c>
      <c r="L15" s="15">
        <v>4418469.91</v>
      </c>
    </row>
    <row r="16" spans="1:12" ht="31.5" x14ac:dyDescent="0.25">
      <c r="A16" s="25">
        <v>11</v>
      </c>
      <c r="B16" s="22" t="s">
        <v>23</v>
      </c>
      <c r="C16" s="29" t="s">
        <v>5</v>
      </c>
      <c r="D16" s="26" t="s">
        <v>65</v>
      </c>
      <c r="E16" s="6">
        <v>100</v>
      </c>
      <c r="F16" s="17" t="s">
        <v>67</v>
      </c>
      <c r="G16" s="20">
        <v>8</v>
      </c>
      <c r="H16" s="8" t="s">
        <v>73</v>
      </c>
      <c r="I16" s="13">
        <v>3899116.11</v>
      </c>
      <c r="J16" s="53">
        <f>Таблица1[[#This Row],[Объем оказанных услуг в стоимостном выражении, руб.]]/803634000.7*100</f>
        <v>0.48518555792857204</v>
      </c>
      <c r="K16" s="28">
        <f>Таблица1[[#This Row],[Суммарный объем государственного (со стороны субъекта РФ и муниципальных образований) финансирования хозяйствующего субъекта на 01.10.2022, в рублях]]/943805230.84*100</f>
        <v>0.4131271985566059</v>
      </c>
      <c r="L16" s="15">
        <v>3899116.11</v>
      </c>
    </row>
    <row r="17" spans="1:12" ht="31.5" x14ac:dyDescent="0.25">
      <c r="A17" s="25">
        <v>12</v>
      </c>
      <c r="B17" s="22" t="s">
        <v>24</v>
      </c>
      <c r="C17" s="29" t="s">
        <v>5</v>
      </c>
      <c r="D17" s="26" t="s">
        <v>65</v>
      </c>
      <c r="E17" s="6">
        <v>100</v>
      </c>
      <c r="F17" s="17" t="s">
        <v>67</v>
      </c>
      <c r="G17" s="20">
        <v>18</v>
      </c>
      <c r="H17" s="8" t="s">
        <v>73</v>
      </c>
      <c r="I17" s="13">
        <v>5369037.6500000004</v>
      </c>
      <c r="J17" s="53">
        <f>Таблица1[[#This Row],[Объем оказанных услуг в стоимостном выражении, руб.]]/803634000.7*100</f>
        <v>0.66809488465188571</v>
      </c>
      <c r="K17" s="28">
        <f>Таблица1[[#This Row],[Суммарный объем государственного (со стороны субъекта РФ и муниципальных образований) финансирования хозяйствующего субъекта на 01.10.2022, в рублях]]/943805230.84*100</f>
        <v>0.56887135974246306</v>
      </c>
      <c r="L17" s="15">
        <v>5369037.6500000004</v>
      </c>
    </row>
    <row r="18" spans="1:12" ht="31.5" x14ac:dyDescent="0.25">
      <c r="A18" s="25">
        <v>13</v>
      </c>
      <c r="B18" s="22" t="s">
        <v>25</v>
      </c>
      <c r="C18" s="29" t="s">
        <v>5</v>
      </c>
      <c r="D18" s="26" t="s">
        <v>65</v>
      </c>
      <c r="E18" s="6">
        <v>100</v>
      </c>
      <c r="F18" s="17" t="s">
        <v>67</v>
      </c>
      <c r="G18" s="20">
        <v>22</v>
      </c>
      <c r="H18" s="8" t="s">
        <v>73</v>
      </c>
      <c r="I18" s="13">
        <v>5809048.1100000003</v>
      </c>
      <c r="J18" s="53">
        <f>Таблица1[[#This Row],[Объем оказанных услуг в стоимостном выражении, руб.]]/803634000.7*100</f>
        <v>0.72284747844666453</v>
      </c>
      <c r="K18" s="28">
        <f>Таблица1[[#This Row],[Суммарный объем государственного (со стороны субъекта РФ и муниципальных образований) финансирования хозяйствующего субъекта на 01.10.2022, в рублях]]/943805230.84*100</f>
        <v>0.61549225626031601</v>
      </c>
      <c r="L18" s="15">
        <v>5809048.1100000003</v>
      </c>
    </row>
    <row r="19" spans="1:12" ht="31.5" x14ac:dyDescent="0.25">
      <c r="A19" s="25">
        <v>14</v>
      </c>
      <c r="B19" s="22" t="s">
        <v>26</v>
      </c>
      <c r="C19" s="29" t="s">
        <v>5</v>
      </c>
      <c r="D19" s="26" t="s">
        <v>65</v>
      </c>
      <c r="E19" s="6">
        <v>100</v>
      </c>
      <c r="F19" s="17" t="s">
        <v>67</v>
      </c>
      <c r="G19" s="20">
        <v>29</v>
      </c>
      <c r="H19" s="8" t="s">
        <v>73</v>
      </c>
      <c r="I19" s="13">
        <v>5776603.5899999999</v>
      </c>
      <c r="J19" s="53">
        <f>Таблица1[[#This Row],[Объем оказанных услуг в стоимостном выражении, руб.]]/803634000.7*100</f>
        <v>0.7188102525488379</v>
      </c>
      <c r="K19" s="28">
        <f>Таблица1[[#This Row],[Суммарный объем государственного (со стороны субъекта РФ и муниципальных образований) финансирования хозяйствующего субъекта на 01.10.2022, в рублях]]/943805230.84*100</f>
        <v>0.61205462750601003</v>
      </c>
      <c r="L19" s="15">
        <v>5776603.5899999999</v>
      </c>
    </row>
    <row r="20" spans="1:12" ht="31.5" x14ac:dyDescent="0.25">
      <c r="A20" s="25">
        <v>15</v>
      </c>
      <c r="B20" s="22" t="s">
        <v>27</v>
      </c>
      <c r="C20" s="29" t="s">
        <v>5</v>
      </c>
      <c r="D20" s="26" t="s">
        <v>65</v>
      </c>
      <c r="E20" s="6">
        <v>100</v>
      </c>
      <c r="F20" s="17" t="s">
        <v>67</v>
      </c>
      <c r="G20" s="20">
        <v>33</v>
      </c>
      <c r="H20" s="8" t="s">
        <v>73</v>
      </c>
      <c r="I20" s="13">
        <v>5440944.8899999997</v>
      </c>
      <c r="J20" s="53">
        <f>Таблица1[[#This Row],[Объем оказанных услуг в стоимостном выражении, руб.]]/803634000.7*100</f>
        <v>0.67704264444519535</v>
      </c>
      <c r="K20" s="28">
        <f>Таблица1[[#This Row],[Суммарный объем государственного (со стороны субъекта РФ и муниципальных образований) финансирования хозяйствующего субъекта на 01.10.2022, в рублях]]/943805230.84*100</f>
        <v>0.57649022406428929</v>
      </c>
      <c r="L20" s="15">
        <v>5440944.8899999997</v>
      </c>
    </row>
    <row r="21" spans="1:12" ht="31.5" x14ac:dyDescent="0.25">
      <c r="A21" s="25">
        <v>16</v>
      </c>
      <c r="B21" s="22" t="s">
        <v>28</v>
      </c>
      <c r="C21" s="29" t="s">
        <v>5</v>
      </c>
      <c r="D21" s="26" t="s">
        <v>65</v>
      </c>
      <c r="E21" s="6">
        <v>100</v>
      </c>
      <c r="F21" s="18" t="s">
        <v>67</v>
      </c>
      <c r="G21" s="20">
        <v>11</v>
      </c>
      <c r="H21" s="8" t="s">
        <v>73</v>
      </c>
      <c r="I21" s="13">
        <v>3692141.26</v>
      </c>
      <c r="J21" s="53">
        <f>Таблица1[[#This Row],[Объем оказанных услуг в стоимостном выражении, руб.]]/803634000.7*100</f>
        <v>0.459430693174254</v>
      </c>
      <c r="K21" s="28">
        <f>Таблица1[[#This Row],[Суммарный объем государственного (со стороны субъекта РФ и муниципальных образований) финансирования хозяйствующего субъекта на 01.10.2022, в рублях]]/943805230.84*100</f>
        <v>0.39119737201646382</v>
      </c>
      <c r="L21" s="15">
        <v>3692141.26</v>
      </c>
    </row>
    <row r="22" spans="1:12" ht="31.5" x14ac:dyDescent="0.25">
      <c r="A22" s="25">
        <v>17</v>
      </c>
      <c r="B22" s="22" t="s">
        <v>29</v>
      </c>
      <c r="C22" s="29" t="s">
        <v>5</v>
      </c>
      <c r="D22" s="26" t="s">
        <v>65</v>
      </c>
      <c r="E22" s="6">
        <v>100</v>
      </c>
      <c r="F22" s="17" t="s">
        <v>67</v>
      </c>
      <c r="G22" s="20">
        <v>25</v>
      </c>
      <c r="H22" s="8" t="s">
        <v>73</v>
      </c>
      <c r="I22" s="13">
        <v>6709626.0099999998</v>
      </c>
      <c r="J22" s="53">
        <f>Таблица1[[#This Row],[Объем оказанных услуг в стоимостном выражении, руб.]]/803634000.7*100</f>
        <v>0.83491066880639997</v>
      </c>
      <c r="K22" s="28">
        <f>Таблица1[[#This Row],[Суммарный объем государственного (со стороны субъекта РФ и муниципальных образований) финансирования хозяйствующего субъекта на 01.10.2022, в рублях]]/943805230.84*100</f>
        <v>0.71091214487424892</v>
      </c>
      <c r="L22" s="15">
        <v>6709626.0099999998</v>
      </c>
    </row>
    <row r="23" spans="1:12" ht="31.5" x14ac:dyDescent="0.25">
      <c r="A23" s="25">
        <v>18</v>
      </c>
      <c r="B23" s="23" t="s">
        <v>30</v>
      </c>
      <c r="C23" s="29" t="s">
        <v>5</v>
      </c>
      <c r="D23" s="26" t="s">
        <v>65</v>
      </c>
      <c r="E23" s="7">
        <v>100</v>
      </c>
      <c r="F23" s="19" t="s">
        <v>68</v>
      </c>
      <c r="G23" s="21">
        <v>44</v>
      </c>
      <c r="H23" s="9" t="s">
        <v>73</v>
      </c>
      <c r="I23" s="14">
        <v>10282244.039999999</v>
      </c>
      <c r="J23" s="53">
        <f>Таблица1[[#This Row],[Объем оказанных услуг в стоимостном выражении, руб.]]/803634000.7*100</f>
        <v>1.2794685181368284</v>
      </c>
      <c r="K23" s="27">
        <f>Таблица1[[#This Row],[Суммарный объем государственного (со стороны субъекта РФ и муниципальных образований) финансирования хозяйствующего субъекта на 01.10.2022, в рублях]]/943805230.84*100</f>
        <v>1.1276233932850706</v>
      </c>
      <c r="L23" s="16">
        <v>10642568.57</v>
      </c>
    </row>
    <row r="24" spans="1:12" ht="31.5" x14ac:dyDescent="0.25">
      <c r="A24" s="25">
        <v>19</v>
      </c>
      <c r="B24" s="23" t="s">
        <v>31</v>
      </c>
      <c r="C24" s="29" t="s">
        <v>5</v>
      </c>
      <c r="D24" s="26" t="s">
        <v>65</v>
      </c>
      <c r="E24" s="7">
        <v>100</v>
      </c>
      <c r="F24" s="19" t="s">
        <v>69</v>
      </c>
      <c r="G24" s="21">
        <v>30</v>
      </c>
      <c r="H24" s="9" t="s">
        <v>73</v>
      </c>
      <c r="I24" s="14">
        <v>14142697.24</v>
      </c>
      <c r="J24" s="53">
        <f>Таблица1[[#This Row],[Объем оказанных услуг в стоимостном выражении, руб.]]/803634000.7*100</f>
        <v>1.7598430663313271</v>
      </c>
      <c r="K24" s="27">
        <f>Таблица1[[#This Row],[Суммарный объем государственного (со стороны субъекта РФ и муниципальных образований) финансирования хозяйствующего субъекта на 01.10.2022, в рублях]]/943805230.84*100</f>
        <v>3.9496169910844015</v>
      </c>
      <c r="L24" s="16">
        <v>37276691.759999998</v>
      </c>
    </row>
    <row r="25" spans="1:12" ht="31.5" x14ac:dyDescent="0.25">
      <c r="A25" s="25">
        <v>20</v>
      </c>
      <c r="B25" s="23" t="s">
        <v>32</v>
      </c>
      <c r="C25" s="29" t="s">
        <v>5</v>
      </c>
      <c r="D25" s="26" t="s">
        <v>65</v>
      </c>
      <c r="E25" s="7">
        <v>100</v>
      </c>
      <c r="F25" s="19" t="s">
        <v>68</v>
      </c>
      <c r="G25" s="21">
        <v>58</v>
      </c>
      <c r="H25" s="9" t="s">
        <v>73</v>
      </c>
      <c r="I25" s="14">
        <v>12795237.939999999</v>
      </c>
      <c r="J25" s="53">
        <f>Таблица1[[#This Row],[Объем оказанных услуг в стоимостном выражении, руб.]]/803634000.7*100</f>
        <v>1.5921722984411801</v>
      </c>
      <c r="K25" s="27">
        <f>Таблица1[[#This Row],[Суммарный объем государственного (со стороны субъекта РФ и муниципальных образований) финансирования хозяйствующего субъекта на 01.10.2022, в рублях]]/943805230.84*100</f>
        <v>1.4121236728194608</v>
      </c>
      <c r="L25" s="16">
        <v>13327697.09</v>
      </c>
    </row>
    <row r="26" spans="1:12" ht="31.5" x14ac:dyDescent="0.25">
      <c r="A26" s="25">
        <v>21</v>
      </c>
      <c r="B26" s="22" t="s">
        <v>33</v>
      </c>
      <c r="C26" s="29" t="s">
        <v>5</v>
      </c>
      <c r="D26" s="26" t="s">
        <v>65</v>
      </c>
      <c r="E26" s="6">
        <v>100</v>
      </c>
      <c r="F26" s="17" t="s">
        <v>68</v>
      </c>
      <c r="G26" s="20">
        <v>54</v>
      </c>
      <c r="H26" s="8" t="s">
        <v>73</v>
      </c>
      <c r="I26" s="13">
        <v>12140878.35</v>
      </c>
      <c r="J26" s="53">
        <f>Таблица1[[#This Row],[Объем оказанных услуг в стоимостном выражении, руб.]]/803634000.7*100</f>
        <v>1.5107472231668606</v>
      </c>
      <c r="K26" s="28">
        <f>Таблица1[[#This Row],[Суммарный объем государственного (со стороны субъекта РФ и муниципальных образований) финансирования хозяйствующего субъекта на 01.10.2022, в рублях]]/943805230.84*100</f>
        <v>1.3475064890963726</v>
      </c>
      <c r="L26" s="15">
        <v>12717836.73</v>
      </c>
    </row>
    <row r="27" spans="1:12" ht="31.5" x14ac:dyDescent="0.25">
      <c r="A27" s="25">
        <v>22</v>
      </c>
      <c r="B27" s="22" t="s">
        <v>34</v>
      </c>
      <c r="C27" s="29" t="s">
        <v>5</v>
      </c>
      <c r="D27" s="26" t="s">
        <v>65</v>
      </c>
      <c r="E27" s="6">
        <v>98.2</v>
      </c>
      <c r="F27" s="17" t="s">
        <v>68</v>
      </c>
      <c r="G27" s="20">
        <v>589</v>
      </c>
      <c r="H27" s="8" t="s">
        <v>73</v>
      </c>
      <c r="I27" s="13">
        <v>34016727.399999999</v>
      </c>
      <c r="J27" s="53">
        <f>Таблица1[[#This Row],[Объем оказанных услуг в стоимостном выражении, руб.]]/803634000.7*100</f>
        <v>4.2328631404806112</v>
      </c>
      <c r="K27" s="28">
        <f>Таблица1[[#This Row],[Суммарный объем государственного (со стороны субъекта РФ и муниципальных образований) финансирования хозяйствующего субъекта на 01.10.2022, в рублях]]/943805230.84*100</f>
        <v>4.1804636476621457</v>
      </c>
      <c r="L27" s="15">
        <v>39455434.579999998</v>
      </c>
    </row>
    <row r="28" spans="1:12" ht="31.5" x14ac:dyDescent="0.25">
      <c r="A28" s="25">
        <v>23</v>
      </c>
      <c r="B28" s="22" t="s">
        <v>35</v>
      </c>
      <c r="C28" s="29" t="s">
        <v>5</v>
      </c>
      <c r="D28" s="26" t="s">
        <v>65</v>
      </c>
      <c r="E28" s="6">
        <v>100</v>
      </c>
      <c r="F28" s="17" t="s">
        <v>70</v>
      </c>
      <c r="G28" s="20">
        <v>90</v>
      </c>
      <c r="H28" s="8" t="s">
        <v>73</v>
      </c>
      <c r="I28" s="13">
        <v>13238626.300000001</v>
      </c>
      <c r="J28" s="53">
        <f>Таблица1[[#This Row],[Объем оказанных услуг в стоимостном выражении, руб.]]/803634000.7*100</f>
        <v>1.647345220394929</v>
      </c>
      <c r="K28" s="28">
        <f>Таблица1[[#This Row],[Суммарный объем государственного (со стороны субъекта РФ и муниципальных образований) финансирования хозяйствующего субъекта на 01.10.2022, в рублях]]/943805230.84*100</f>
        <v>1.4458364781317192</v>
      </c>
      <c r="L28" s="15">
        <v>13645880.310000001</v>
      </c>
    </row>
    <row r="29" spans="1:12" ht="31.5" x14ac:dyDescent="0.25">
      <c r="A29" s="25">
        <v>24</v>
      </c>
      <c r="B29" s="22" t="s">
        <v>36</v>
      </c>
      <c r="C29" s="29" t="s">
        <v>5</v>
      </c>
      <c r="D29" s="26" t="s">
        <v>65</v>
      </c>
      <c r="E29" s="6">
        <v>98.9</v>
      </c>
      <c r="F29" s="17" t="s">
        <v>68</v>
      </c>
      <c r="G29" s="20">
        <v>52</v>
      </c>
      <c r="H29" s="8" t="s">
        <v>73</v>
      </c>
      <c r="I29" s="13">
        <v>12884229.689999999</v>
      </c>
      <c r="J29" s="53">
        <f>Таблица1[[#This Row],[Объем оказанных услуг в стоимостном выражении, руб.]]/803634000.7*100</f>
        <v>1.6032459650509159</v>
      </c>
      <c r="K29" s="28">
        <f>Таблица1[[#This Row],[Суммарный объем государственного (со стороны субъекта РФ и муниципальных образований) финансирования хозяйствующего субъекта на 01.10.2022, в рублях]]/943805230.84*100</f>
        <v>1.4106852065388791</v>
      </c>
      <c r="L29" s="15">
        <v>13314120.77</v>
      </c>
    </row>
    <row r="30" spans="1:12" ht="31.5" x14ac:dyDescent="0.25">
      <c r="A30" s="25">
        <v>25</v>
      </c>
      <c r="B30" s="22" t="s">
        <v>37</v>
      </c>
      <c r="C30" s="29" t="s">
        <v>5</v>
      </c>
      <c r="D30" s="26" t="s">
        <v>65</v>
      </c>
      <c r="E30" s="6">
        <v>100</v>
      </c>
      <c r="F30" s="17" t="s">
        <v>70</v>
      </c>
      <c r="G30" s="20">
        <v>58</v>
      </c>
      <c r="H30" s="8" t="s">
        <v>73</v>
      </c>
      <c r="I30" s="13">
        <v>15742511.49</v>
      </c>
      <c r="J30" s="53">
        <f>Таблица1[[#This Row],[Объем оказанных услуг в стоимостном выражении, руб.]]/803634000.7*100</f>
        <v>1.9589155606019144</v>
      </c>
      <c r="K30" s="28">
        <f>Таблица1[[#This Row],[Суммарный объем государственного (со стороны субъекта РФ и муниципальных образований) финансирования хозяйствующего субъекта на 01.10.2022, в рублях]]/943805230.84*100</f>
        <v>1.8070134147085712</v>
      </c>
      <c r="L30" s="15">
        <v>17054687.129999999</v>
      </c>
    </row>
    <row r="31" spans="1:12" ht="31.5" x14ac:dyDescent="0.25">
      <c r="A31" s="25">
        <v>26</v>
      </c>
      <c r="B31" s="22" t="s">
        <v>38</v>
      </c>
      <c r="C31" s="29" t="s">
        <v>5</v>
      </c>
      <c r="D31" s="26" t="s">
        <v>65</v>
      </c>
      <c r="E31" s="6">
        <v>100</v>
      </c>
      <c r="F31" s="17" t="s">
        <v>68</v>
      </c>
      <c r="G31" s="20">
        <v>47</v>
      </c>
      <c r="H31" s="8" t="s">
        <v>73</v>
      </c>
      <c r="I31" s="13">
        <v>16569012.880000001</v>
      </c>
      <c r="J31" s="53">
        <f>Таблица1[[#This Row],[Объем оказанных услуг в стоимостном выражении, руб.]]/803634000.7*100</f>
        <v>2.0617610585873263</v>
      </c>
      <c r="K31" s="28">
        <f>Таблица1[[#This Row],[Суммарный объем государственного (со стороны субъекта РФ и муниципальных образований) финансирования хозяйствующего субъекта на 01.10.2022, в рублях]]/943805230.84*100</f>
        <v>1.8033589212947869</v>
      </c>
      <c r="L31" s="15">
        <v>17020195.829999998</v>
      </c>
    </row>
    <row r="32" spans="1:12" ht="31.5" x14ac:dyDescent="0.25">
      <c r="A32" s="25">
        <v>27</v>
      </c>
      <c r="B32" s="22" t="s">
        <v>39</v>
      </c>
      <c r="C32" s="29" t="s">
        <v>5</v>
      </c>
      <c r="D32" s="26" t="s">
        <v>65</v>
      </c>
      <c r="E32" s="6">
        <v>100</v>
      </c>
      <c r="F32" s="17" t="s">
        <v>68</v>
      </c>
      <c r="G32" s="20">
        <v>94</v>
      </c>
      <c r="H32" s="8" t="s">
        <v>73</v>
      </c>
      <c r="I32" s="13">
        <v>14916707.300000001</v>
      </c>
      <c r="J32" s="53">
        <f>Таблица1[[#This Row],[Объем оказанных услуг в стоимостном выражении, руб.]]/803634000.7*100</f>
        <v>1.8561568185277006</v>
      </c>
      <c r="K32" s="28">
        <f>Таблица1[[#This Row],[Суммарный объем государственного (со стороны субъекта РФ и муниципальных образований) финансирования хозяйствующего субъекта на 01.10.2022, в рублях]]/943805230.84*100</f>
        <v>1.6766794686988429</v>
      </c>
      <c r="L32" s="15">
        <v>15824588.529999999</v>
      </c>
    </row>
    <row r="33" spans="1:12" ht="31.5" x14ac:dyDescent="0.25">
      <c r="A33" s="25">
        <v>28</v>
      </c>
      <c r="B33" s="22" t="s">
        <v>40</v>
      </c>
      <c r="C33" s="29" t="s">
        <v>5</v>
      </c>
      <c r="D33" s="26" t="s">
        <v>65</v>
      </c>
      <c r="E33" s="6">
        <v>100</v>
      </c>
      <c r="F33" s="17" t="s">
        <v>71</v>
      </c>
      <c r="G33" s="20">
        <v>142</v>
      </c>
      <c r="H33" s="8" t="s">
        <v>73</v>
      </c>
      <c r="I33" s="13">
        <v>26058638.18</v>
      </c>
      <c r="J33" s="53">
        <f>Таблица1[[#This Row],[Объем оказанных услуг в стоимостном выражении, руб.]]/803634000.7*100</f>
        <v>3.2426002579908011</v>
      </c>
      <c r="K33" s="28">
        <f>Таблица1[[#This Row],[Суммарный объем государственного (со стороны субъекта РФ и муниципальных образований) финансирования хозяйствующего субъекта на 01.10.2022, в рублях]]/943805230.84*100</f>
        <v>2.8495746051400426</v>
      </c>
      <c r="L33" s="15">
        <v>26894434.18</v>
      </c>
    </row>
    <row r="34" spans="1:12" ht="31.5" x14ac:dyDescent="0.25">
      <c r="A34" s="25">
        <v>29</v>
      </c>
      <c r="B34" s="22" t="s">
        <v>41</v>
      </c>
      <c r="C34" s="29" t="s">
        <v>5</v>
      </c>
      <c r="D34" s="26" t="s">
        <v>65</v>
      </c>
      <c r="E34" s="6">
        <v>100</v>
      </c>
      <c r="F34" s="17" t="s">
        <v>68</v>
      </c>
      <c r="G34" s="20">
        <v>46</v>
      </c>
      <c r="H34" s="8" t="s">
        <v>73</v>
      </c>
      <c r="I34" s="13">
        <v>12180250.359999999</v>
      </c>
      <c r="J34" s="53">
        <f>Таблица1[[#This Row],[Объем оказанных услуг в стоимостном выражении, руб.]]/803634000.7*100</f>
        <v>1.5156464695857159</v>
      </c>
      <c r="K34" s="28">
        <f>Таблица1[[#This Row],[Суммарный объем государственного (со стороны субъекта РФ и муниципальных образований) финансирования хозяйствующего субъекта на 01.10.2022, в рублях]]/943805230.84*100</f>
        <v>1.3463824637515927</v>
      </c>
      <c r="L34" s="15">
        <v>12707228.119999999</v>
      </c>
    </row>
    <row r="35" spans="1:12" ht="31.5" x14ac:dyDescent="0.25">
      <c r="A35" s="25">
        <v>30</v>
      </c>
      <c r="B35" s="22" t="s">
        <v>42</v>
      </c>
      <c r="C35" s="29" t="s">
        <v>5</v>
      </c>
      <c r="D35" s="26" t="s">
        <v>65</v>
      </c>
      <c r="E35" s="6">
        <v>100</v>
      </c>
      <c r="F35" s="17" t="s">
        <v>68</v>
      </c>
      <c r="G35" s="20">
        <v>61</v>
      </c>
      <c r="H35" s="8" t="s">
        <v>73</v>
      </c>
      <c r="I35" s="13">
        <v>12782139.710000001</v>
      </c>
      <c r="J35" s="53">
        <f>Таблица1[[#This Row],[Объем оказанных услуг в стоимостном выражении, руб.]]/803634000.7*100</f>
        <v>1.590542423399981</v>
      </c>
      <c r="K35" s="28">
        <f>Таблица1[[#This Row],[Суммарный объем государственного (со стороны субъекта РФ и муниципальных образований) финансирования хозяйствующего субъекта на 01.10.2022, в рублях]]/943805230.84*100</f>
        <v>1.4032663856093024</v>
      </c>
      <c r="L35" s="15">
        <v>13244101.550000001</v>
      </c>
    </row>
    <row r="36" spans="1:12" ht="31.5" x14ac:dyDescent="0.25">
      <c r="A36" s="25">
        <v>31</v>
      </c>
      <c r="B36" s="22" t="s">
        <v>43</v>
      </c>
      <c r="C36" s="29" t="s">
        <v>5</v>
      </c>
      <c r="D36" s="26" t="s">
        <v>65</v>
      </c>
      <c r="E36" s="6">
        <v>100</v>
      </c>
      <c r="F36" s="17" t="s">
        <v>71</v>
      </c>
      <c r="G36" s="20">
        <v>39</v>
      </c>
      <c r="H36" s="8" t="s">
        <v>73</v>
      </c>
      <c r="I36" s="13">
        <v>12987922.720000001</v>
      </c>
      <c r="J36" s="53">
        <f>Таблица1[[#This Row],[Объем оказанных услуг в стоимостном выражении, руб.]]/803634000.7*100</f>
        <v>1.6161489818358803</v>
      </c>
      <c r="K36" s="28">
        <f>Таблица1[[#This Row],[Суммарный объем государственного (со стороны субъекта РФ и муниципальных образований) финансирования хозяйствующего субъекта на 01.10.2022, в рублях]]/943805230.84*100</f>
        <v>1.7759115230885445</v>
      </c>
      <c r="L36" s="15">
        <v>16761145.85</v>
      </c>
    </row>
    <row r="37" spans="1:12" ht="31.5" x14ac:dyDescent="0.25">
      <c r="A37" s="25">
        <v>32</v>
      </c>
      <c r="B37" s="22" t="s">
        <v>44</v>
      </c>
      <c r="C37" s="29" t="s">
        <v>5</v>
      </c>
      <c r="D37" s="26" t="s">
        <v>65</v>
      </c>
      <c r="E37" s="6">
        <v>98.5</v>
      </c>
      <c r="F37" s="17" t="s">
        <v>68</v>
      </c>
      <c r="G37" s="20">
        <v>701</v>
      </c>
      <c r="H37" s="8" t="s">
        <v>73</v>
      </c>
      <c r="I37" s="13">
        <v>40435001.909999996</v>
      </c>
      <c r="J37" s="53">
        <f>Таблица1[[#This Row],[Объем оказанных услуг в стоимостном выражении, руб.]]/803634000.7*100</f>
        <v>5.0315195567608333</v>
      </c>
      <c r="K37" s="28">
        <f>Таблица1[[#This Row],[Суммарный объем государственного (со стороны субъекта РФ и муниципальных образований) финансирования хозяйствующего субъекта на 01.10.2022, в рублях]]/943805230.84*100</f>
        <v>4.6681162988244749</v>
      </c>
      <c r="L37" s="15">
        <v>44057925.810000002</v>
      </c>
    </row>
    <row r="38" spans="1:12" ht="31.5" x14ac:dyDescent="0.25">
      <c r="A38" s="25">
        <v>33</v>
      </c>
      <c r="B38" s="22" t="s">
        <v>45</v>
      </c>
      <c r="C38" s="29" t="s">
        <v>5</v>
      </c>
      <c r="D38" s="26" t="s">
        <v>65</v>
      </c>
      <c r="E38" s="6">
        <v>99.9</v>
      </c>
      <c r="F38" s="24" t="s">
        <v>68</v>
      </c>
      <c r="G38" s="20">
        <v>264</v>
      </c>
      <c r="H38" s="8" t="s">
        <v>73</v>
      </c>
      <c r="I38" s="13">
        <v>21159184.039999999</v>
      </c>
      <c r="J38" s="53">
        <f>Таблица1[[#This Row],[Объем оказанных услуг в стоимостном выражении, руб.]]/803634000.7*100</f>
        <v>2.6329378823655336</v>
      </c>
      <c r="K38" s="28">
        <f>Таблица1[[#This Row],[Суммарный объем государственного (со стороны субъекта РФ и муниципальных образований) финансирования хозяйствующего субъекта на 01.10.2022, в рублях]]/943805230.84*100</f>
        <v>2.4306734239629444</v>
      </c>
      <c r="L38" s="15">
        <v>22940822.920000002</v>
      </c>
    </row>
    <row r="39" spans="1:12" ht="31.5" x14ac:dyDescent="0.25">
      <c r="A39" s="25">
        <v>34</v>
      </c>
      <c r="B39" s="22" t="s">
        <v>46</v>
      </c>
      <c r="C39" s="29" t="s">
        <v>5</v>
      </c>
      <c r="D39" s="26" t="s">
        <v>65</v>
      </c>
      <c r="E39" s="6">
        <v>100</v>
      </c>
      <c r="F39" s="24" t="s">
        <v>68</v>
      </c>
      <c r="G39" s="20">
        <v>409</v>
      </c>
      <c r="H39" s="8" t="s">
        <v>73</v>
      </c>
      <c r="I39" s="13">
        <v>23496503.43</v>
      </c>
      <c r="J39" s="53">
        <f>Таблица1[[#This Row],[Объем оказанных услуг в стоимостном выражении, руб.]]/803634000.7*100</f>
        <v>2.9237816480553991</v>
      </c>
      <c r="K39" s="28">
        <f>Таблица1[[#This Row],[Суммарный объем государственного (со стороны субъекта РФ и муниципальных образований) финансирования хозяйствующего субъекта на 01.10.2022, в рублях]]/943805230.84*100</f>
        <v>2.8713693338911139</v>
      </c>
      <c r="L39" s="15">
        <v>27100133.969999999</v>
      </c>
    </row>
    <row r="40" spans="1:12" ht="31.5" x14ac:dyDescent="0.25">
      <c r="A40" s="25">
        <v>35</v>
      </c>
      <c r="B40" s="22" t="s">
        <v>47</v>
      </c>
      <c r="C40" s="29" t="s">
        <v>5</v>
      </c>
      <c r="D40" s="26" t="s">
        <v>65</v>
      </c>
      <c r="E40" s="6">
        <v>100</v>
      </c>
      <c r="F40" s="24" t="s">
        <v>68</v>
      </c>
      <c r="G40" s="20">
        <v>101</v>
      </c>
      <c r="H40" s="8" t="s">
        <v>73</v>
      </c>
      <c r="I40" s="13">
        <v>15927188.710000001</v>
      </c>
      <c r="J40" s="53">
        <f>Таблица1[[#This Row],[Объем оказанных услуг в стоимостном выражении, руб.]]/803634000.7*100</f>
        <v>1.9818958252297352</v>
      </c>
      <c r="K40" s="28">
        <f>Таблица1[[#This Row],[Суммарный объем государственного (со стороны субъекта РФ и муниципальных образований) финансирования хозяйствующего субъекта на 01.10.2022, в рублях]]/943805230.84*100</f>
        <v>2.0417741320260636</v>
      </c>
      <c r="L40" s="15">
        <v>19270371.059999999</v>
      </c>
    </row>
    <row r="41" spans="1:12" ht="31.5" x14ac:dyDescent="0.25">
      <c r="A41" s="25">
        <v>36</v>
      </c>
      <c r="B41" s="22" t="s">
        <v>48</v>
      </c>
      <c r="C41" s="29" t="s">
        <v>5</v>
      </c>
      <c r="D41" s="26" t="s">
        <v>65</v>
      </c>
      <c r="E41" s="6">
        <v>100</v>
      </c>
      <c r="F41" s="24" t="s">
        <v>71</v>
      </c>
      <c r="G41" s="20">
        <v>77</v>
      </c>
      <c r="H41" s="8" t="s">
        <v>73</v>
      </c>
      <c r="I41" s="13">
        <v>13765832.66</v>
      </c>
      <c r="J41" s="53">
        <f>Таблица1[[#This Row],[Объем оказанных услуг в стоимостном выражении, руб.]]/803634000.7*100</f>
        <v>1.7129480146446472</v>
      </c>
      <c r="K41" s="28">
        <f>Таблица1[[#This Row],[Суммарный объем государственного (со стороны субъекта РФ и муниципальных образований) финансирования хозяйствующего субъекта на 01.10.2022, в рублях]]/943805230.84*100</f>
        <v>1.5189271315270221</v>
      </c>
      <c r="L41" s="15">
        <v>14335713.720000001</v>
      </c>
    </row>
    <row r="42" spans="1:12" ht="31.5" x14ac:dyDescent="0.25">
      <c r="A42" s="25">
        <v>37</v>
      </c>
      <c r="B42" s="22" t="s">
        <v>49</v>
      </c>
      <c r="C42" s="29" t="s">
        <v>5</v>
      </c>
      <c r="D42" s="26" t="s">
        <v>65</v>
      </c>
      <c r="E42" s="6">
        <v>100</v>
      </c>
      <c r="F42" s="24" t="s">
        <v>68</v>
      </c>
      <c r="G42" s="20">
        <v>35</v>
      </c>
      <c r="H42" s="8" t="s">
        <v>73</v>
      </c>
      <c r="I42" s="13">
        <v>11182891.1</v>
      </c>
      <c r="J42" s="53">
        <f>Таблица1[[#This Row],[Объем оказанных услуг в стоимостном выражении, руб.]]/803634000.7*100</f>
        <v>1.3915403144042209</v>
      </c>
      <c r="K42" s="28">
        <f>Таблица1[[#This Row],[Суммарный объем государственного (со стороны субъекта РФ и муниципальных образований) финансирования хозяйствующего субъекта на 01.10.2022, в рублях]]/943805230.84*100</f>
        <v>1.222137841907704</v>
      </c>
      <c r="L42" s="15">
        <v>11534600.880000001</v>
      </c>
    </row>
    <row r="43" spans="1:12" ht="15.75" x14ac:dyDescent="0.25">
      <c r="A43" s="25">
        <v>38</v>
      </c>
      <c r="B43" s="22" t="s">
        <v>50</v>
      </c>
      <c r="C43" s="29"/>
      <c r="D43" s="26" t="s">
        <v>65</v>
      </c>
      <c r="E43" s="6">
        <v>100</v>
      </c>
      <c r="F43" s="24" t="s">
        <v>68</v>
      </c>
      <c r="G43" s="20">
        <v>76</v>
      </c>
      <c r="H43" s="8" t="s">
        <v>73</v>
      </c>
      <c r="I43" s="13">
        <v>13585620.960000001</v>
      </c>
      <c r="J43" s="53">
        <f>Таблица1[[#This Row],[Объем оказанных услуг в стоимостном выражении, руб.]]/803634000.7*100</f>
        <v>1.6905234159040481</v>
      </c>
      <c r="K43" s="28">
        <f>Таблица1[[#This Row],[Суммарный объем государственного (со стороны субъекта РФ и муниципальных образований) финансирования хозяйствующего субъекта на 01.10.2022, в рублях]]/943805230.84*100</f>
        <v>1.856794369999722</v>
      </c>
      <c r="L43" s="15">
        <v>17524522.390000001</v>
      </c>
    </row>
    <row r="44" spans="1:12" ht="31.5" x14ac:dyDescent="0.25">
      <c r="A44" s="25">
        <v>39</v>
      </c>
      <c r="B44" s="22" t="s">
        <v>51</v>
      </c>
      <c r="C44" s="29" t="s">
        <v>5</v>
      </c>
      <c r="D44" s="26" t="s">
        <v>65</v>
      </c>
      <c r="E44" s="6">
        <v>100</v>
      </c>
      <c r="F44" s="24" t="s">
        <v>71</v>
      </c>
      <c r="G44" s="20">
        <v>24</v>
      </c>
      <c r="H44" s="8" t="s">
        <v>73</v>
      </c>
      <c r="I44" s="13">
        <v>6292321.1399999997</v>
      </c>
      <c r="J44" s="53">
        <f>Таблица1[[#This Row],[Объем оказанных услуг в стоимостном выражении, руб.]]/803634000.7*100</f>
        <v>0.78298343954077543</v>
      </c>
      <c r="K44" s="28">
        <f>Таблица1[[#This Row],[Суммарный объем государственного (со стороны субъекта РФ и муниципальных образований) финансирования хозяйствующего субъекта на 01.10.2022, в рублях]]/943805230.84*100</f>
        <v>0.66669699789645631</v>
      </c>
      <c r="L44" s="15">
        <v>6292321.1399999997</v>
      </c>
    </row>
    <row r="45" spans="1:12" ht="31.5" x14ac:dyDescent="0.25">
      <c r="A45" s="25">
        <v>40</v>
      </c>
      <c r="B45" s="22" t="s">
        <v>52</v>
      </c>
      <c r="C45" s="29" t="s">
        <v>5</v>
      </c>
      <c r="D45" s="26" t="s">
        <v>65</v>
      </c>
      <c r="E45" s="6">
        <v>100</v>
      </c>
      <c r="F45" s="24" t="s">
        <v>71</v>
      </c>
      <c r="G45" s="20">
        <v>25</v>
      </c>
      <c r="H45" s="8" t="s">
        <v>73</v>
      </c>
      <c r="I45" s="13">
        <v>8801737.7400000002</v>
      </c>
      <c r="J45" s="53">
        <f>Таблица1[[#This Row],[Объем оказанных услуг в стоимостном выражении, руб.]]/803634000.7*100</f>
        <v>1.0952420793960067</v>
      </c>
      <c r="K45" s="28">
        <f>Таблица1[[#This Row],[Суммарный объем государственного (со стороны субъекта РФ и муниципальных образований) финансирования хозяйствующего субъекта на 01.10.2022, в рублях]]/943805230.84*100</f>
        <v>0.93257988538231873</v>
      </c>
      <c r="L45" s="15">
        <v>8801737.7400000002</v>
      </c>
    </row>
    <row r="46" spans="1:12" ht="31.5" x14ac:dyDescent="0.25">
      <c r="A46" s="25">
        <v>41</v>
      </c>
      <c r="B46" s="22" t="s">
        <v>53</v>
      </c>
      <c r="C46" s="29" t="s">
        <v>5</v>
      </c>
      <c r="D46" s="26" t="s">
        <v>65</v>
      </c>
      <c r="E46" s="6">
        <v>100</v>
      </c>
      <c r="F46" s="24" t="s">
        <v>70</v>
      </c>
      <c r="G46" s="20">
        <v>28</v>
      </c>
      <c r="H46" s="8" t="s">
        <v>73</v>
      </c>
      <c r="I46" s="13">
        <v>12571084.67</v>
      </c>
      <c r="J46" s="53">
        <f>Таблица1[[#This Row],[Объем оказанных услуг в стоимостном выражении, руб.]]/803634000.7*100</f>
        <v>1.5642798412025922</v>
      </c>
      <c r="K46" s="28">
        <f>Таблица1[[#This Row],[Суммарный объем государственного (со стороны субъекта РФ и муниципальных образований) финансирования хозяйствующего субъекта на 01.10.2022, в рублях]]/943805230.84*100</f>
        <v>1.3319575119128717</v>
      </c>
      <c r="L46" s="15">
        <v>12571084.67</v>
      </c>
    </row>
    <row r="47" spans="1:12" ht="31.5" x14ac:dyDescent="0.25">
      <c r="A47" s="25">
        <v>42</v>
      </c>
      <c r="B47" s="22" t="s">
        <v>54</v>
      </c>
      <c r="C47" s="29" t="s">
        <v>5</v>
      </c>
      <c r="D47" s="26" t="s">
        <v>65</v>
      </c>
      <c r="E47" s="6">
        <v>100</v>
      </c>
      <c r="F47" s="24" t="s">
        <v>70</v>
      </c>
      <c r="G47" s="20">
        <v>46</v>
      </c>
      <c r="H47" s="8" t="s">
        <v>73</v>
      </c>
      <c r="I47" s="13">
        <v>8627449.4499999993</v>
      </c>
      <c r="J47" s="53">
        <f>Таблица1[[#This Row],[Объем оказанных услуг в стоимостном выражении, руб.]]/803634000.7*100</f>
        <v>1.0735545587276194</v>
      </c>
      <c r="K47" s="28">
        <f>Таблица1[[#This Row],[Суммарный объем государственного (со стороны субъекта РФ и муниципальных образований) финансирования хозяйствующего субъекта на 01.10.2022, в рублях]]/943805230.84*100</f>
        <v>0.91411333271817596</v>
      </c>
      <c r="L47" s="15">
        <v>8627449.4499999993</v>
      </c>
    </row>
    <row r="48" spans="1:12" ht="31.5" x14ac:dyDescent="0.25">
      <c r="A48" s="25">
        <v>43</v>
      </c>
      <c r="B48" s="22" t="s">
        <v>55</v>
      </c>
      <c r="C48" s="29" t="s">
        <v>5</v>
      </c>
      <c r="D48" s="26" t="s">
        <v>65</v>
      </c>
      <c r="E48" s="6">
        <v>100</v>
      </c>
      <c r="F48" s="24" t="s">
        <v>70</v>
      </c>
      <c r="G48" s="20">
        <v>46</v>
      </c>
      <c r="H48" s="8" t="s">
        <v>73</v>
      </c>
      <c r="I48" s="13">
        <v>10539445.51</v>
      </c>
      <c r="J48" s="53">
        <f>Таблица1[[#This Row],[Объем оказанных услуг в стоимостном выражении, руб.]]/803634000.7*100</f>
        <v>1.311473320046151</v>
      </c>
      <c r="K48" s="28">
        <f>Таблица1[[#This Row],[Суммарный объем государственного (со стороны субъекта РФ и муниципальных образований) финансирования хозяйствующего субъекта на 01.10.2022, в рублях]]/943805230.84*100</f>
        <v>1.1166970859675935</v>
      </c>
      <c r="L48" s="15">
        <v>10539445.51</v>
      </c>
    </row>
    <row r="49" spans="1:12" ht="31.5" x14ac:dyDescent="0.25">
      <c r="A49" s="25">
        <v>44</v>
      </c>
      <c r="B49" s="22" t="s">
        <v>56</v>
      </c>
      <c r="C49" s="29" t="s">
        <v>5</v>
      </c>
      <c r="D49" s="26" t="s">
        <v>65</v>
      </c>
      <c r="E49" s="6">
        <v>100</v>
      </c>
      <c r="F49" s="24" t="s">
        <v>70</v>
      </c>
      <c r="G49" s="20">
        <v>38</v>
      </c>
      <c r="H49" s="8" t="s">
        <v>73</v>
      </c>
      <c r="I49" s="13">
        <v>10921230.74</v>
      </c>
      <c r="J49" s="53">
        <f>Таблица1[[#This Row],[Объем оказанных услуг в стоимостном выражении, руб.]]/803634000.7*100</f>
        <v>1.3589806716101029</v>
      </c>
      <c r="K49" s="28">
        <f>Таблица1[[#This Row],[Суммарный объем государственного (со стороны субъекта РФ и муниципальных образований) финансирования хозяйствующего субъекта на 01.10.2022, в рублях]]/943805230.84*100</f>
        <v>1.1571487827292448</v>
      </c>
      <c r="L49" s="15">
        <v>10921230.74</v>
      </c>
    </row>
    <row r="50" spans="1:12" ht="31.5" x14ac:dyDescent="0.25">
      <c r="A50" s="25">
        <v>45</v>
      </c>
      <c r="B50" s="22" t="s">
        <v>57</v>
      </c>
      <c r="C50" s="29" t="s">
        <v>5</v>
      </c>
      <c r="D50" s="26" t="s">
        <v>65</v>
      </c>
      <c r="E50" s="6">
        <v>100</v>
      </c>
      <c r="F50" s="24" t="s">
        <v>68</v>
      </c>
      <c r="G50" s="20">
        <v>20</v>
      </c>
      <c r="H50" s="8" t="s">
        <v>73</v>
      </c>
      <c r="I50" s="13">
        <v>6610355.71</v>
      </c>
      <c r="J50" s="53">
        <f>Таблица1[[#This Row],[Объем оказанных услуг в стоимостном выражении, руб.]]/803634000.7*100</f>
        <v>0.82255799334548985</v>
      </c>
      <c r="K50" s="28">
        <f>Таблица1[[#This Row],[Суммарный объем государственного (со стороны субъекта РФ и муниципальных образований) финансирования хозяйствующего субъекта на 01.10.2022, в рублях]]/943805230.84*100</f>
        <v>0.70039405313707459</v>
      </c>
      <c r="L50" s="15">
        <v>6610355.71</v>
      </c>
    </row>
    <row r="51" spans="1:12" ht="31.5" x14ac:dyDescent="0.25">
      <c r="A51" s="25">
        <v>46</v>
      </c>
      <c r="B51" s="22" t="s">
        <v>58</v>
      </c>
      <c r="C51" s="29" t="s">
        <v>5</v>
      </c>
      <c r="D51" s="26" t="s">
        <v>65</v>
      </c>
      <c r="E51" s="6">
        <v>100</v>
      </c>
      <c r="F51" s="24" t="s">
        <v>70</v>
      </c>
      <c r="G51" s="20">
        <v>40</v>
      </c>
      <c r="H51" s="8" t="s">
        <v>73</v>
      </c>
      <c r="I51" s="13">
        <v>9443552.5700000003</v>
      </c>
      <c r="J51" s="53">
        <f>Таблица1[[#This Row],[Объем оказанных услуг в стоимостном выражении, руб.]]/803634000.7*100</f>
        <v>1.1751061505329861</v>
      </c>
      <c r="K51" s="28">
        <f>Таблица1[[#This Row],[Суммарный объем государственного (со стороны субъекта РФ и муниципальных образований) финансирования хозяйствующего субъекта на 01.10.2022, в рублях]]/943805230.84*100</f>
        <v>1.0005827750705625</v>
      </c>
      <c r="L51" s="15">
        <v>9443552.5700000003</v>
      </c>
    </row>
    <row r="52" spans="1:12" ht="31.5" x14ac:dyDescent="0.25">
      <c r="A52" s="25">
        <v>47</v>
      </c>
      <c r="B52" s="22" t="s">
        <v>59</v>
      </c>
      <c r="C52" s="29" t="s">
        <v>5</v>
      </c>
      <c r="D52" s="26" t="s">
        <v>65</v>
      </c>
      <c r="E52" s="6">
        <v>100</v>
      </c>
      <c r="F52" s="24" t="s">
        <v>68</v>
      </c>
      <c r="G52" s="20">
        <v>121</v>
      </c>
      <c r="H52" s="8" t="s">
        <v>73</v>
      </c>
      <c r="I52" s="13">
        <v>35875237.530000001</v>
      </c>
      <c r="J52" s="53">
        <f>Таблица1[[#This Row],[Объем оказанных услуг в стоимостном выражении, руб.]]/803634000.7*100</f>
        <v>4.4641263932027657</v>
      </c>
      <c r="K52" s="28">
        <f>Таблица1[[#This Row],[Суммарный объем государственного (со стороны субъекта РФ и муниципальных образований) финансирования хозяйствующего субъекта на 01.10.2022, в рублях]]/943805230.84*100</f>
        <v>5.4584963694414599</v>
      </c>
      <c r="L52" s="15">
        <v>51517574.259999998</v>
      </c>
    </row>
    <row r="53" spans="1:12" ht="31.5" x14ac:dyDescent="0.25">
      <c r="A53" s="25">
        <v>48</v>
      </c>
      <c r="B53" s="22" t="s">
        <v>60</v>
      </c>
      <c r="C53" s="29" t="s">
        <v>5</v>
      </c>
      <c r="D53" s="26" t="s">
        <v>65</v>
      </c>
      <c r="E53" s="6">
        <v>100</v>
      </c>
      <c r="F53" s="24" t="s">
        <v>68</v>
      </c>
      <c r="G53" s="20">
        <v>109</v>
      </c>
      <c r="H53" s="8" t="s">
        <v>73</v>
      </c>
      <c r="I53" s="13">
        <v>39431866.939999998</v>
      </c>
      <c r="J53" s="53">
        <f>Таблица1[[#This Row],[Объем оказанных услуг в стоимостном выражении, руб.]]/803634000.7*100</f>
        <v>4.9066947025204417</v>
      </c>
      <c r="K53" s="28">
        <f>Таблица1[[#This Row],[Суммарный объем государственного (со стороны субъекта РФ и муниципальных образований) финансирования хозяйствующего субъекта на 01.10.2022, в рублях]]/943805230.84*100</f>
        <v>5.0863416742535676</v>
      </c>
      <c r="L53" s="15">
        <v>48005158.780000001</v>
      </c>
    </row>
    <row r="54" spans="1:12" ht="31.5" x14ac:dyDescent="0.25">
      <c r="A54" s="25">
        <v>49</v>
      </c>
      <c r="B54" s="22" t="s">
        <v>61</v>
      </c>
      <c r="C54" s="29" t="s">
        <v>5</v>
      </c>
      <c r="D54" s="26" t="s">
        <v>65</v>
      </c>
      <c r="E54" s="6">
        <v>82.7</v>
      </c>
      <c r="F54" s="24" t="s">
        <v>72</v>
      </c>
      <c r="G54" s="20">
        <v>369</v>
      </c>
      <c r="H54" s="8" t="s">
        <v>73</v>
      </c>
      <c r="I54" s="13">
        <v>15580170.220000001</v>
      </c>
      <c r="J54" s="53">
        <f>Таблица1[[#This Row],[Объем оказанных услуг в стоимостном выражении, руб.]]/803634000.7*100</f>
        <v>1.9387146644404041</v>
      </c>
      <c r="K54" s="28">
        <f>Таблица1[[#This Row],[Суммарный объем государственного (со стороны субъекта РФ и муниципальных образований) финансирования хозяйствующего субъекта на 01.10.2022, в рублях]]/943805230.84*100</f>
        <v>1.7059322934320005</v>
      </c>
      <c r="L54" s="15">
        <v>16100678.220000001</v>
      </c>
    </row>
    <row r="55" spans="1:12" ht="31.5" x14ac:dyDescent="0.25">
      <c r="A55" s="25">
        <v>50</v>
      </c>
      <c r="B55" s="22" t="s">
        <v>66</v>
      </c>
      <c r="C55" s="29" t="s">
        <v>5</v>
      </c>
      <c r="D55" s="26" t="s">
        <v>65</v>
      </c>
      <c r="E55" s="6">
        <v>100</v>
      </c>
      <c r="F55" s="24" t="s">
        <v>72</v>
      </c>
      <c r="G55" s="20">
        <v>632</v>
      </c>
      <c r="H55" s="8" t="s">
        <v>73</v>
      </c>
      <c r="I55" s="13">
        <v>29728769.52</v>
      </c>
      <c r="J55" s="53">
        <f>Таблица1[[#This Row],[Объем оказанных услуг в стоимостном выражении, руб.]]/803634000.7*100</f>
        <v>3.6992921521619238</v>
      </c>
      <c r="K55" s="28">
        <f>Таблица1[[#This Row],[Суммарный объем государственного (со стороны субъекта РФ и муниципальных образований) финансирования хозяйствующего субъекта на 01.10.2022, в рублях]]/943805230.84*100</f>
        <v>3.149883953656516</v>
      </c>
      <c r="L55" s="15">
        <v>29728769.52</v>
      </c>
    </row>
    <row r="56" spans="1:12" ht="31.5" x14ac:dyDescent="0.25">
      <c r="A56" s="25">
        <v>51</v>
      </c>
      <c r="B56" s="22" t="s">
        <v>63</v>
      </c>
      <c r="C56" s="29" t="s">
        <v>5</v>
      </c>
      <c r="D56" s="26" t="s">
        <v>65</v>
      </c>
      <c r="E56" s="30">
        <v>100</v>
      </c>
      <c r="F56" s="24" t="s">
        <v>74</v>
      </c>
      <c r="G56" s="34">
        <v>153500</v>
      </c>
      <c r="H56" s="8" t="s">
        <v>75</v>
      </c>
      <c r="I56" s="31">
        <v>20019000.109999999</v>
      </c>
      <c r="J56" s="53">
        <f>Таблица1[[#This Row],[Объем оказанных услуг в стоимостном выражении, руб.]]/803634000.7*100</f>
        <v>2.491059374362282</v>
      </c>
      <c r="K56" s="32">
        <f>Таблица1[[#This Row],[Суммарный объем государственного (со стороны субъекта РФ и муниципальных образований) финансирования хозяйствующего субъекта на 01.10.2022, в рублях]]/943805230.84*100</f>
        <v>2.1952945229557081</v>
      </c>
      <c r="L56" s="33">
        <v>20719304.539999999</v>
      </c>
    </row>
    <row r="57" spans="1:12" ht="31.5" x14ac:dyDescent="0.25">
      <c r="A57" s="25">
        <v>52</v>
      </c>
      <c r="B57" s="22" t="s">
        <v>64</v>
      </c>
      <c r="C57" s="29" t="s">
        <v>5</v>
      </c>
      <c r="D57" s="26" t="s">
        <v>65</v>
      </c>
      <c r="E57" s="30">
        <v>99.3</v>
      </c>
      <c r="F57" s="24" t="s">
        <v>74</v>
      </c>
      <c r="G57" s="34">
        <v>13466</v>
      </c>
      <c r="H57" s="8" t="s">
        <v>75</v>
      </c>
      <c r="I57" s="31">
        <v>7320161.46</v>
      </c>
      <c r="J57" s="53">
        <f>Таблица1[[#This Row],[Объем оказанных услуг в стоимостном выражении, руб.]]/803634000.7*100</f>
        <v>0.9108824979560125</v>
      </c>
      <c r="K57" s="32">
        <f>Таблица1[[#This Row],[Суммарный объем государственного (со стороны субъекта РФ и муниципальных образований) финансирования хозяйствующего субъекта на 01.10.2022, в рублях]]/943805230.84*100</f>
        <v>1.038309509185301</v>
      </c>
      <c r="L57" s="33">
        <v>9799619.4600000009</v>
      </c>
    </row>
    <row r="58" spans="1:12" ht="31.5" x14ac:dyDescent="0.25">
      <c r="A58" s="25">
        <v>53</v>
      </c>
      <c r="B58" s="29" t="s">
        <v>62</v>
      </c>
      <c r="C58" s="29" t="s">
        <v>5</v>
      </c>
      <c r="D58" s="26" t="s">
        <v>65</v>
      </c>
      <c r="E58" s="30">
        <v>96.8</v>
      </c>
      <c r="F58" s="24" t="s">
        <v>74</v>
      </c>
      <c r="G58" s="34">
        <v>23539</v>
      </c>
      <c r="H58" s="8" t="s">
        <v>75</v>
      </c>
      <c r="I58" s="31">
        <v>19927561.640000001</v>
      </c>
      <c r="J58" s="53">
        <f>Таблица1[[#This Row],[Объем оказанных услуг в стоимостном выражении, руб.]]/803634000.7*100</f>
        <v>2.4796812507487527</v>
      </c>
      <c r="K58" s="32">
        <f>Таблица1[[#This Row],[Суммарный объем государственного (со стороны субъекта РФ и муниципальных образований) финансирования хозяйствующего субъекта на 01.10.2022, в рублях]]/943805230.84*100</f>
        <v>2.2205630447022711</v>
      </c>
      <c r="L58" s="33">
        <v>20957790.170000002</v>
      </c>
    </row>
    <row r="59" spans="1:12" ht="30" x14ac:dyDescent="0.25">
      <c r="A59" s="68">
        <v>54</v>
      </c>
      <c r="B59" s="69" t="s">
        <v>77</v>
      </c>
      <c r="C59" s="70" t="s">
        <v>5</v>
      </c>
      <c r="D59" s="71" t="s">
        <v>65</v>
      </c>
      <c r="E59" s="55">
        <v>100</v>
      </c>
      <c r="F59" s="72" t="s">
        <v>74</v>
      </c>
      <c r="G59" s="73">
        <v>5913</v>
      </c>
      <c r="H59" s="74" t="s">
        <v>75</v>
      </c>
      <c r="I59" s="75">
        <v>0</v>
      </c>
      <c r="J59" s="53">
        <f>Таблица1[[#This Row],[Объем оказанных услуг в стоимостном выражении, руб.]]/803634000.7*100</f>
        <v>0</v>
      </c>
      <c r="K59" s="56">
        <f>Таблица1[[#This Row],[Суммарный объем государственного (со стороны субъекта РФ и муниципальных образований) финансирования хозяйствующего субъекта на 01.10.2022, в рублях]]/943805230.84*100</f>
        <v>0.32571402229504515</v>
      </c>
      <c r="L59" s="76">
        <v>3074105.98</v>
      </c>
    </row>
    <row r="60" spans="1:12" ht="30" x14ac:dyDescent="0.25">
      <c r="A60" s="77">
        <v>55</v>
      </c>
      <c r="B60" s="78" t="s">
        <v>78</v>
      </c>
      <c r="C60" s="70" t="s">
        <v>5</v>
      </c>
      <c r="D60" s="71" t="s">
        <v>65</v>
      </c>
      <c r="E60" s="55">
        <v>100</v>
      </c>
      <c r="F60" s="72" t="s">
        <v>74</v>
      </c>
      <c r="G60" s="79">
        <v>4110</v>
      </c>
      <c r="H60" s="74" t="s">
        <v>75</v>
      </c>
      <c r="I60" s="75">
        <v>0</v>
      </c>
      <c r="J60" s="53">
        <f>Таблица1[[#This Row],[Объем оказанных услуг в стоимостном выражении, руб.]]/803634000.7*100</f>
        <v>0</v>
      </c>
      <c r="K60" s="57">
        <f>Таблица1[[#This Row],[Суммарный объем государственного (со стороны субъекта РФ и муниципальных образований) финансирования хозяйствующего субъекта на 01.10.2022, в рублях]]/943805230.84*100</f>
        <v>0.41591765352966853</v>
      </c>
      <c r="L60" s="80">
        <v>3925452.57</v>
      </c>
    </row>
    <row r="61" spans="1:12" ht="31.5" x14ac:dyDescent="0.25">
      <c r="A61" s="58">
        <v>56</v>
      </c>
      <c r="B61" s="59" t="s">
        <v>79</v>
      </c>
      <c r="C61" s="60" t="s">
        <v>5</v>
      </c>
      <c r="D61" s="61" t="s">
        <v>65</v>
      </c>
      <c r="E61" s="55">
        <v>100</v>
      </c>
      <c r="F61" s="62" t="s">
        <v>74</v>
      </c>
      <c r="G61" s="63">
        <v>7724</v>
      </c>
      <c r="H61" s="64" t="s">
        <v>75</v>
      </c>
      <c r="I61" s="65">
        <v>0</v>
      </c>
      <c r="J61" s="53">
        <f>Таблица1[[#This Row],[Объем оказанных услуг в стоимостном выражении, руб.]]/803634000.7*100</f>
        <v>0</v>
      </c>
      <c r="K61" s="57">
        <f>Таблица1[[#This Row],[Суммарный объем государственного (со стороны субъекта РФ и муниципальных образований) финансирования хозяйствующего субъекта на 01.10.2022, в рублях]]/943805230.84*100</f>
        <v>0.37819259984638803</v>
      </c>
      <c r="L61" s="66">
        <v>3569401.54</v>
      </c>
    </row>
    <row r="62" spans="1:12" ht="31.5" x14ac:dyDescent="0.25">
      <c r="A62" s="58">
        <v>57</v>
      </c>
      <c r="B62" s="59" t="s">
        <v>80</v>
      </c>
      <c r="C62" s="60" t="s">
        <v>5</v>
      </c>
      <c r="D62" s="61" t="s">
        <v>65</v>
      </c>
      <c r="E62" s="55">
        <v>100</v>
      </c>
      <c r="F62" s="62" t="s">
        <v>74</v>
      </c>
      <c r="G62" s="63">
        <v>4325</v>
      </c>
      <c r="H62" s="64" t="s">
        <v>75</v>
      </c>
      <c r="I62" s="65">
        <v>0</v>
      </c>
      <c r="J62" s="53">
        <f>Таблица1[[#This Row],[Объем оказанных услуг в стоимостном выражении, руб.]]/803634000.7*100</f>
        <v>0</v>
      </c>
      <c r="K62" s="57">
        <f>Таблица1[[#This Row],[Суммарный объем государственного (со стороны субъекта РФ и муниципальных образований) финансирования хозяйствующего субъекта на 01.10.2022, в рублях]]/943805230.84*100</f>
        <v>0.39671737214971503</v>
      </c>
      <c r="L62" s="66">
        <v>3744239.31</v>
      </c>
    </row>
    <row r="63" spans="1:12" ht="31.5" x14ac:dyDescent="0.25">
      <c r="A63" s="58">
        <v>58</v>
      </c>
      <c r="B63" s="59" t="s">
        <v>81</v>
      </c>
      <c r="C63" s="60" t="s">
        <v>5</v>
      </c>
      <c r="D63" s="61" t="s">
        <v>65</v>
      </c>
      <c r="E63" s="55">
        <v>100</v>
      </c>
      <c r="F63" s="62" t="s">
        <v>74</v>
      </c>
      <c r="G63" s="63">
        <v>4903</v>
      </c>
      <c r="H63" s="64" t="s">
        <v>75</v>
      </c>
      <c r="I63" s="65">
        <v>0</v>
      </c>
      <c r="J63" s="53">
        <f>Таблица1[[#This Row],[Объем оказанных услуг в стоимостном выражении, руб.]]/803634000.7*100</f>
        <v>0</v>
      </c>
      <c r="K63" s="57">
        <f>Таблица1[[#This Row],[Суммарный объем государственного (со стороны субъекта РФ и муниципальных образований) финансирования хозяйствующего субъекта на 01.10.2022, в рублях]]/943805230.84*100</f>
        <v>0.47082111804414373</v>
      </c>
      <c r="L63" s="66">
        <v>4443634.34</v>
      </c>
    </row>
    <row r="64" spans="1:12" ht="31.5" x14ac:dyDescent="0.25">
      <c r="A64" s="58">
        <v>59</v>
      </c>
      <c r="B64" s="59" t="s">
        <v>82</v>
      </c>
      <c r="C64" s="60" t="s">
        <v>5</v>
      </c>
      <c r="D64" s="61" t="s">
        <v>65</v>
      </c>
      <c r="E64" s="55">
        <v>100</v>
      </c>
      <c r="F64" s="62" t="s">
        <v>74</v>
      </c>
      <c r="G64" s="63">
        <v>8368</v>
      </c>
      <c r="H64" s="64" t="s">
        <v>75</v>
      </c>
      <c r="I64" s="65">
        <v>0</v>
      </c>
      <c r="J64" s="53">
        <f>Таблица1[[#This Row],[Объем оказанных услуг в стоимостном выражении, руб.]]/803634000.7*100</f>
        <v>0</v>
      </c>
      <c r="K64" s="57">
        <f>Таблица1[[#This Row],[Суммарный объем государственного (со стороны субъекта РФ и муниципальных образований) финансирования хозяйствующего субъекта на 01.10.2022, в рублях]]/943805230.84*100</f>
        <v>0.43928064334948036</v>
      </c>
      <c r="L64" s="66">
        <v>4145953.69</v>
      </c>
    </row>
    <row r="65" spans="1:12" ht="31.5" x14ac:dyDescent="0.25">
      <c r="A65" s="58">
        <v>60</v>
      </c>
      <c r="B65" s="59" t="s">
        <v>83</v>
      </c>
      <c r="C65" s="60" t="s">
        <v>5</v>
      </c>
      <c r="D65" s="61" t="s">
        <v>65</v>
      </c>
      <c r="E65" s="55">
        <v>100</v>
      </c>
      <c r="F65" s="62" t="s">
        <v>74</v>
      </c>
      <c r="G65" s="63">
        <v>4210</v>
      </c>
      <c r="H65" s="64" t="s">
        <v>75</v>
      </c>
      <c r="I65" s="65">
        <v>0</v>
      </c>
      <c r="J65" s="53">
        <f>Таблица1[[#This Row],[Объем оказанных услуг в стоимостном выражении, руб.]]/803634000.7*100</f>
        <v>0</v>
      </c>
      <c r="K65" s="57">
        <f>Таблица1[[#This Row],[Суммарный объем государственного (со стороны субъекта РФ и муниципальных образований) финансирования хозяйствующего субъекта на 01.10.2022, в рублях]]/943805230.84*100</f>
        <v>0.40841892098534793</v>
      </c>
      <c r="L65" s="66">
        <v>3854679.14</v>
      </c>
    </row>
    <row r="66" spans="1:12" ht="31.5" x14ac:dyDescent="0.25">
      <c r="A66" s="58">
        <v>61</v>
      </c>
      <c r="B66" s="59" t="s">
        <v>84</v>
      </c>
      <c r="C66" s="60" t="s">
        <v>5</v>
      </c>
      <c r="D66" s="61" t="s">
        <v>65</v>
      </c>
      <c r="E66" s="55">
        <v>100</v>
      </c>
      <c r="F66" s="62" t="s">
        <v>74</v>
      </c>
      <c r="G66" s="63">
        <v>10155</v>
      </c>
      <c r="H66" s="64" t="s">
        <v>75</v>
      </c>
      <c r="I66" s="65">
        <v>0</v>
      </c>
      <c r="J66" s="53">
        <f>Таблица1[[#This Row],[Объем оказанных услуг в стоимостном выражении, руб.]]/803634000.7*100</f>
        <v>0</v>
      </c>
      <c r="K66" s="57">
        <f>Таблица1[[#This Row],[Суммарный объем государственного (со стороны субъекта РФ и муниципальных образований) финансирования хозяйствующего субъекта на 01.10.2022, в рублях]]/943805230.84*100</f>
        <v>0.6183845256722692</v>
      </c>
      <c r="L66" s="66">
        <v>5836345.5</v>
      </c>
    </row>
    <row r="67" spans="1:12" ht="31.5" x14ac:dyDescent="0.25">
      <c r="A67" s="58">
        <v>62</v>
      </c>
      <c r="B67" s="59" t="s">
        <v>85</v>
      </c>
      <c r="C67" s="60" t="s">
        <v>5</v>
      </c>
      <c r="D67" s="61" t="s">
        <v>65</v>
      </c>
      <c r="E67" s="55">
        <v>100</v>
      </c>
      <c r="F67" s="62" t="s">
        <v>74</v>
      </c>
      <c r="G67" s="63">
        <v>8403</v>
      </c>
      <c r="H67" s="64" t="s">
        <v>75</v>
      </c>
      <c r="I67" s="65">
        <v>0</v>
      </c>
      <c r="J67" s="53">
        <f>Таблица1[[#This Row],[Объем оказанных услуг в стоимостном выражении, руб.]]/803634000.7*100</f>
        <v>0</v>
      </c>
      <c r="K67" s="57">
        <f>Таблица1[[#This Row],[Суммарный объем государственного (со стороны субъекта РФ и муниципальных образований) финансирования хозяйствующего субъекта на 01.10.2022, в рублях]]/943805230.84*100</f>
        <v>0.31854856825959649</v>
      </c>
      <c r="L67" s="66">
        <v>3006478.05</v>
      </c>
    </row>
    <row r="68" spans="1:12" ht="31.5" x14ac:dyDescent="0.25">
      <c r="A68" s="58">
        <v>63</v>
      </c>
      <c r="B68" s="59" t="s">
        <v>86</v>
      </c>
      <c r="C68" s="60" t="s">
        <v>5</v>
      </c>
      <c r="D68" s="61" t="s">
        <v>65</v>
      </c>
      <c r="E68" s="55">
        <v>100</v>
      </c>
      <c r="F68" s="62" t="s">
        <v>74</v>
      </c>
      <c r="G68" s="63">
        <v>10018</v>
      </c>
      <c r="H68" s="64" t="s">
        <v>75</v>
      </c>
      <c r="I68" s="65">
        <v>0</v>
      </c>
      <c r="J68" s="53">
        <f>Таблица1[[#This Row],[Объем оказанных услуг в стоимостном выражении, руб.]]/803634000.7*100</f>
        <v>0</v>
      </c>
      <c r="K68" s="57">
        <f>Таблица1[[#This Row],[Суммарный объем государственного (со стороны субъекта РФ и муниципальных образований) финансирования хозяйствующего субъекта на 01.10.2022, в рублях]]/943805230.84*100</f>
        <v>4.720553726995913E-2</v>
      </c>
      <c r="L68" s="66">
        <v>445528.33</v>
      </c>
    </row>
    <row r="69" spans="1:12" ht="31.5" x14ac:dyDescent="0.25">
      <c r="A69" s="58">
        <v>64</v>
      </c>
      <c r="B69" s="59" t="s">
        <v>87</v>
      </c>
      <c r="C69" s="60" t="s">
        <v>5</v>
      </c>
      <c r="D69" s="61" t="s">
        <v>65</v>
      </c>
      <c r="E69" s="55">
        <v>100</v>
      </c>
      <c r="F69" s="62" t="s">
        <v>74</v>
      </c>
      <c r="G69" s="63">
        <v>9622</v>
      </c>
      <c r="H69" s="64" t="s">
        <v>75</v>
      </c>
      <c r="I69" s="65">
        <v>0</v>
      </c>
      <c r="J69" s="53">
        <f>Таблица1[[#This Row],[Объем оказанных услуг в стоимостном выражении, руб.]]/803634000.7*100</f>
        <v>0</v>
      </c>
      <c r="K69" s="57">
        <f>Таблица1[[#This Row],[Суммарный объем государственного (со стороны субъекта РФ и муниципальных образований) финансирования хозяйствующего субъекта на 01.10.2022, в рублях]]/943805230.84*100</f>
        <v>0.67915336772345614</v>
      </c>
      <c r="L69" s="66">
        <v>6409885.0099999998</v>
      </c>
    </row>
    <row r="70" spans="1:12" ht="31.5" x14ac:dyDescent="0.25">
      <c r="A70" s="58">
        <v>65</v>
      </c>
      <c r="B70" s="59" t="s">
        <v>88</v>
      </c>
      <c r="C70" s="60" t="s">
        <v>5</v>
      </c>
      <c r="D70" s="61" t="s">
        <v>65</v>
      </c>
      <c r="E70" s="55">
        <v>100</v>
      </c>
      <c r="F70" s="62" t="s">
        <v>74</v>
      </c>
      <c r="G70" s="63">
        <v>7335</v>
      </c>
      <c r="H70" s="64" t="s">
        <v>75</v>
      </c>
      <c r="I70" s="65">
        <v>0</v>
      </c>
      <c r="J70" s="53">
        <f>Таблица1[[#This Row],[Объем оказанных услуг в стоимостном выражении, руб.]]/803634000.7*100</f>
        <v>0</v>
      </c>
      <c r="K70" s="57">
        <f>Таблица1[[#This Row],[Суммарный объем государственного (со стороны субъекта РФ и муниципальных образований) финансирования хозяйствующего субъекта на 01.10.2022, в рублях]]/943805230.84*100</f>
        <v>0.42888491372286275</v>
      </c>
      <c r="L70" s="66">
        <v>4047838.25</v>
      </c>
    </row>
    <row r="71" spans="1:12" ht="31.5" x14ac:dyDescent="0.25">
      <c r="A71" s="58">
        <v>66</v>
      </c>
      <c r="B71" s="59" t="s">
        <v>89</v>
      </c>
      <c r="C71" s="60" t="s">
        <v>5</v>
      </c>
      <c r="D71" s="61" t="s">
        <v>65</v>
      </c>
      <c r="E71" s="55">
        <v>100</v>
      </c>
      <c r="F71" s="62" t="s">
        <v>74</v>
      </c>
      <c r="G71" s="63">
        <v>6590</v>
      </c>
      <c r="H71" s="64" t="s">
        <v>75</v>
      </c>
      <c r="I71" s="65">
        <v>0</v>
      </c>
      <c r="J71" s="53">
        <f>Таблица1[[#This Row],[Объем оказанных услуг в стоимостном выражении, руб.]]/803634000.7*100</f>
        <v>0</v>
      </c>
      <c r="K71" s="57">
        <f>Таблица1[[#This Row],[Суммарный объем государственного (со стороны субъекта РФ и муниципальных образований) финансирования хозяйствующего субъекта на 01.10.2022, в рублях]]/943805230.84*100</f>
        <v>0.35121610812114112</v>
      </c>
      <c r="L71" s="66">
        <v>3314796</v>
      </c>
    </row>
    <row r="72" spans="1:12" ht="31.5" x14ac:dyDescent="0.25">
      <c r="A72" s="58">
        <v>67</v>
      </c>
      <c r="B72" s="59" t="s">
        <v>90</v>
      </c>
      <c r="C72" s="60" t="s">
        <v>5</v>
      </c>
      <c r="D72" s="61" t="s">
        <v>65</v>
      </c>
      <c r="E72" s="55">
        <v>100</v>
      </c>
      <c r="F72" s="62" t="s">
        <v>74</v>
      </c>
      <c r="G72" s="63">
        <v>4719</v>
      </c>
      <c r="H72" s="64" t="s">
        <v>75</v>
      </c>
      <c r="I72" s="65">
        <v>0</v>
      </c>
      <c r="J72" s="53">
        <f>Таблица1[[#This Row],[Объем оказанных услуг в стоимостном выражении, руб.]]/803634000.7*100</f>
        <v>0</v>
      </c>
      <c r="K72" s="57">
        <f>Таблица1[[#This Row],[Суммарный объем государственного (со стороны субъекта РФ и муниципальных образований) финансирования хозяйствующего субъекта на 01.10.2022, в рублях]]/943805230.84*100</f>
        <v>0.26082296320916626</v>
      </c>
      <c r="L72" s="66">
        <v>2461660.77</v>
      </c>
    </row>
    <row r="73" spans="1:12" ht="31.5" x14ac:dyDescent="0.25">
      <c r="A73" s="58">
        <v>68</v>
      </c>
      <c r="B73" s="59" t="s">
        <v>91</v>
      </c>
      <c r="C73" s="60" t="s">
        <v>5</v>
      </c>
      <c r="D73" s="61" t="s">
        <v>65</v>
      </c>
      <c r="E73" s="55">
        <v>100</v>
      </c>
      <c r="F73" s="62" t="s">
        <v>74</v>
      </c>
      <c r="G73" s="63">
        <v>8296</v>
      </c>
      <c r="H73" s="64" t="s">
        <v>75</v>
      </c>
      <c r="I73" s="65">
        <v>0</v>
      </c>
      <c r="J73" s="53">
        <f>Таблица1[[#This Row],[Объем оказанных услуг в стоимостном выражении, руб.]]/803634000.7*100</f>
        <v>0</v>
      </c>
      <c r="K73" s="57">
        <f>Таблица1[[#This Row],[Суммарный объем государственного (со стороны субъекта РФ и муниципальных образований) финансирования хозяйствующего субъекта на 01.10.2022, в рублях]]/943805230.84*100</f>
        <v>0.32793072329609591</v>
      </c>
      <c r="L73" s="66">
        <v>3095027.32</v>
      </c>
    </row>
    <row r="74" spans="1:12" ht="31.5" x14ac:dyDescent="0.25">
      <c r="A74" s="46">
        <v>69</v>
      </c>
      <c r="B74" s="41" t="s">
        <v>92</v>
      </c>
      <c r="C74" s="67" t="s">
        <v>5</v>
      </c>
      <c r="D74" s="47" t="s">
        <v>65</v>
      </c>
      <c r="E74" s="51">
        <v>100</v>
      </c>
      <c r="F74" s="67" t="s">
        <v>93</v>
      </c>
      <c r="G74" s="42">
        <v>4905.2</v>
      </c>
      <c r="H74" s="35" t="s">
        <v>94</v>
      </c>
      <c r="I74" s="37">
        <v>141100</v>
      </c>
      <c r="J74" s="53">
        <f>Таблица1[[#This Row],[Объем оказанных услуг в стоимостном выражении, руб.]]/803634000.7*100</f>
        <v>1.7557743932822129E-2</v>
      </c>
      <c r="K74" s="53">
        <f>Таблица1[[#This Row],[Суммарный объем государственного (со стороны субъекта РФ и муниципальных образований) финансирования хозяйствующего субъекта на 01.10.2022, в рублях]]/943805230.84*100</f>
        <v>0</v>
      </c>
      <c r="L74" s="39">
        <v>0</v>
      </c>
    </row>
    <row r="75" spans="1:12" ht="31.5" x14ac:dyDescent="0.25">
      <c r="A75" s="46">
        <v>70</v>
      </c>
      <c r="B75" s="41" t="s">
        <v>95</v>
      </c>
      <c r="C75" s="67" t="s">
        <v>5</v>
      </c>
      <c r="D75" s="47" t="s">
        <v>65</v>
      </c>
      <c r="E75" s="51">
        <v>100</v>
      </c>
      <c r="F75" s="67" t="s">
        <v>93</v>
      </c>
      <c r="G75" s="42">
        <v>4063.9</v>
      </c>
      <c r="H75" s="35" t="s">
        <v>94</v>
      </c>
      <c r="I75" s="37">
        <v>113400</v>
      </c>
      <c r="J75" s="53">
        <f>Таблица1[[#This Row],[Объем оказанных услуг в стоимостном выражении, руб.]]/803634000.7*100</f>
        <v>1.4110901218866262E-2</v>
      </c>
      <c r="K75" s="53">
        <f>Таблица1[[#This Row],[Суммарный объем государственного (со стороны субъекта РФ и муниципальных образований) финансирования хозяйствующего субъекта на 01.10.2022, в рублях]]/943805230.84*100</f>
        <v>1.4611065450152998E-2</v>
      </c>
      <c r="L75" s="39">
        <v>137900</v>
      </c>
    </row>
    <row r="76" spans="1:12" ht="31.5" x14ac:dyDescent="0.25">
      <c r="A76" s="46">
        <v>71</v>
      </c>
      <c r="B76" s="41" t="s">
        <v>96</v>
      </c>
      <c r="C76" s="67" t="s">
        <v>5</v>
      </c>
      <c r="D76" s="47" t="s">
        <v>65</v>
      </c>
      <c r="E76" s="51">
        <v>100</v>
      </c>
      <c r="F76" s="67" t="s">
        <v>93</v>
      </c>
      <c r="G76" s="42">
        <v>12587</v>
      </c>
      <c r="H76" s="35" t="s">
        <v>94</v>
      </c>
      <c r="I76" s="37">
        <v>322900</v>
      </c>
      <c r="J76" s="53">
        <f>Таблица1[[#This Row],[Объем оказанных услуг в стоимостном выражении, руб.]]/803634000.7*100</f>
        <v>4.0179982394814073E-2</v>
      </c>
      <c r="K76" s="53">
        <f>Таблица1[[#This Row],[Суммарный объем государственного (со стороны субъекта РФ и муниципальных образований) финансирования хозяйствующего субъекта на 01.10.2022, в рублях]]/943805230.84*100</f>
        <v>0</v>
      </c>
      <c r="L76" s="39">
        <v>0</v>
      </c>
    </row>
    <row r="77" spans="1:12" ht="31.5" x14ac:dyDescent="0.25">
      <c r="A77" s="46">
        <v>72</v>
      </c>
      <c r="B77" s="41" t="s">
        <v>97</v>
      </c>
      <c r="C77" s="67" t="s">
        <v>5</v>
      </c>
      <c r="D77" s="47" t="s">
        <v>65</v>
      </c>
      <c r="E77" s="51">
        <v>100</v>
      </c>
      <c r="F77" s="67" t="s">
        <v>93</v>
      </c>
      <c r="G77" s="42">
        <v>13035</v>
      </c>
      <c r="H77" s="35" t="s">
        <v>94</v>
      </c>
      <c r="I77" s="37">
        <v>362000</v>
      </c>
      <c r="J77" s="53">
        <f>Таблица1[[#This Row],[Объем оказанных услуг в стоимостном выражении, руб.]]/803634000.7*100</f>
        <v>4.5045381315957547E-2</v>
      </c>
      <c r="K77" s="53">
        <f>Таблица1[[#This Row],[Суммарный объем государственного (со стороны субъекта РФ и муниципальных образований) финансирования хозяйствующего субъекта на 01.10.2022, в рублях]]/943805230.84*100</f>
        <v>0</v>
      </c>
      <c r="L77" s="39">
        <v>0</v>
      </c>
    </row>
    <row r="78" spans="1:12" ht="31.5" x14ac:dyDescent="0.25">
      <c r="A78" s="46">
        <v>73</v>
      </c>
      <c r="B78" s="41" t="s">
        <v>98</v>
      </c>
      <c r="C78" s="67" t="s">
        <v>5</v>
      </c>
      <c r="D78" s="47" t="s">
        <v>65</v>
      </c>
      <c r="E78" s="51">
        <v>100</v>
      </c>
      <c r="F78" s="67" t="s">
        <v>93</v>
      </c>
      <c r="G78" s="42">
        <v>12435</v>
      </c>
      <c r="H78" s="35" t="s">
        <v>94</v>
      </c>
      <c r="I78" s="37">
        <v>347400</v>
      </c>
      <c r="J78" s="53">
        <f>Таблица1[[#This Row],[Объем оказанных услуг в стоимостном выражении, руб.]]/803634000.7*100</f>
        <v>4.3228633892717271E-2</v>
      </c>
      <c r="K78" s="53">
        <f>Таблица1[[#This Row],[Суммарный объем государственного (со стороны субъекта РФ и муниципальных образований) финансирования хозяйствующего субъекта на 01.10.2022, в рублях]]/943805230.84*100</f>
        <v>9.0797335297379336E-3</v>
      </c>
      <c r="L78" s="39">
        <v>85695</v>
      </c>
    </row>
    <row r="79" spans="1:12" ht="31.5" x14ac:dyDescent="0.25">
      <c r="A79" s="46">
        <v>74</v>
      </c>
      <c r="B79" s="41" t="s">
        <v>99</v>
      </c>
      <c r="C79" s="67" t="s">
        <v>5</v>
      </c>
      <c r="D79" s="47" t="s">
        <v>65</v>
      </c>
      <c r="E79" s="51">
        <v>100</v>
      </c>
      <c r="F79" s="67" t="s">
        <v>93</v>
      </c>
      <c r="G79" s="42">
        <v>5051.3</v>
      </c>
      <c r="H79" s="35" t="s">
        <v>94</v>
      </c>
      <c r="I79" s="37">
        <v>142500</v>
      </c>
      <c r="J79" s="53">
        <f>Таблица1[[#This Row],[Объем оказанных услуг в стоимостном выражении, руб.]]/803634000.7*100</f>
        <v>1.7731952589845168E-2</v>
      </c>
      <c r="K79" s="53">
        <f>Таблица1[[#This Row],[Суммарный объем государственного (со стороны субъекта РФ и муниципальных образований) финансирования хозяйствующего субъекта на 01.10.2022, в рублях]]/943805230.84*100</f>
        <v>0</v>
      </c>
      <c r="L79" s="39">
        <v>0</v>
      </c>
    </row>
    <row r="80" spans="1:12" ht="31.5" x14ac:dyDescent="0.25">
      <c r="A80" s="46">
        <v>75</v>
      </c>
      <c r="B80" s="41" t="s">
        <v>100</v>
      </c>
      <c r="C80" s="67" t="s">
        <v>5</v>
      </c>
      <c r="D80" s="47" t="s">
        <v>65</v>
      </c>
      <c r="E80" s="51">
        <v>100</v>
      </c>
      <c r="F80" s="67" t="s">
        <v>93</v>
      </c>
      <c r="G80" s="42">
        <v>37633.300000000003</v>
      </c>
      <c r="H80" s="35" t="s">
        <v>94</v>
      </c>
      <c r="I80" s="37">
        <v>976600</v>
      </c>
      <c r="J80" s="53">
        <f>Таблица1[[#This Row],[Объем оказанных услуг в стоимостном выражении, руб.]]/803634000.7*100</f>
        <v>0.12152298174907222</v>
      </c>
      <c r="K80" s="53">
        <f>Таблица1[[#This Row],[Суммарный объем государственного (со стороны субъекта РФ и муниципальных образований) финансирования хозяйствующего субъекта на 01.10.2022, в рублях]]/943805230.84*100</f>
        <v>6.1300098907597619E-2</v>
      </c>
      <c r="L80" s="39">
        <v>578553.54</v>
      </c>
    </row>
    <row r="81" spans="1:12" ht="31.5" x14ac:dyDescent="0.25">
      <c r="A81" s="46">
        <v>76</v>
      </c>
      <c r="B81" s="41" t="s">
        <v>101</v>
      </c>
      <c r="C81" s="67" t="s">
        <v>5</v>
      </c>
      <c r="D81" s="47" t="s">
        <v>65</v>
      </c>
      <c r="E81" s="51">
        <v>100</v>
      </c>
      <c r="F81" s="67" t="s">
        <v>93</v>
      </c>
      <c r="G81" s="42">
        <v>18098.599999999999</v>
      </c>
      <c r="H81" s="35" t="s">
        <v>94</v>
      </c>
      <c r="I81" s="37">
        <v>386900</v>
      </c>
      <c r="J81" s="53">
        <f>Таблица1[[#This Row],[Объем оказанных услуг в стоимостном выражении, руб.]]/803634000.7*100</f>
        <v>4.8143806715867335E-2</v>
      </c>
      <c r="K81" s="53">
        <f>Таблица1[[#This Row],[Суммарный объем государственного (со стороны субъекта РФ и муниципальных образований) финансирования хозяйствующего субъекта на 01.10.2022, в рублях]]/943805230.84*100</f>
        <v>0</v>
      </c>
      <c r="L81" s="39">
        <v>0</v>
      </c>
    </row>
    <row r="82" spans="1:12" ht="31.5" x14ac:dyDescent="0.25">
      <c r="A82" s="46">
        <v>77</v>
      </c>
      <c r="B82" s="41" t="s">
        <v>102</v>
      </c>
      <c r="C82" s="67" t="s">
        <v>5</v>
      </c>
      <c r="D82" s="47" t="s">
        <v>65</v>
      </c>
      <c r="E82" s="51">
        <v>100</v>
      </c>
      <c r="F82" s="67" t="s">
        <v>93</v>
      </c>
      <c r="G82" s="42">
        <v>13183.2</v>
      </c>
      <c r="H82" s="35" t="s">
        <v>94</v>
      </c>
      <c r="I82" s="37">
        <v>369900</v>
      </c>
      <c r="J82" s="53">
        <f>Таблица1[[#This Row],[Объем оказанных услуг в стоимостном выражении, руб.]]/803634000.7*100</f>
        <v>4.6028415880587564E-2</v>
      </c>
      <c r="K82" s="53">
        <f>Таблица1[[#This Row],[Суммарный объем государственного (со стороны субъекта РФ и муниципальных образований) финансирования хозяйствующего субъекта на 01.10.2022, в рублях]]/943805230.84*100</f>
        <v>0</v>
      </c>
      <c r="L82" s="39">
        <v>0</v>
      </c>
    </row>
    <row r="83" spans="1:12" ht="31.5" x14ac:dyDescent="0.25">
      <c r="A83" s="46">
        <v>78</v>
      </c>
      <c r="B83" s="41" t="s">
        <v>103</v>
      </c>
      <c r="C83" s="67" t="s">
        <v>5</v>
      </c>
      <c r="D83" s="47" t="s">
        <v>65</v>
      </c>
      <c r="E83" s="51">
        <v>100</v>
      </c>
      <c r="F83" s="67" t="s">
        <v>93</v>
      </c>
      <c r="G83" s="42">
        <v>18372.12</v>
      </c>
      <c r="H83" s="35" t="s">
        <v>94</v>
      </c>
      <c r="I83" s="37">
        <v>505100</v>
      </c>
      <c r="J83" s="53">
        <f>Таблица1[[#This Row],[Объем оказанных услуг в стоимостном выражении, руб.]]/803634000.7*100</f>
        <v>6.285199475881259E-2</v>
      </c>
      <c r="K83" s="53">
        <f>Таблица1[[#This Row],[Суммарный объем государственного (со стороны субъекта РФ и муниципальных образований) финансирования хозяйствующего субъекта на 01.10.2022, в рублях]]/943805230.84*100</f>
        <v>0</v>
      </c>
      <c r="L83" s="39">
        <v>0</v>
      </c>
    </row>
    <row r="84" spans="1:12" ht="31.5" x14ac:dyDescent="0.25">
      <c r="A84" s="46">
        <v>79</v>
      </c>
      <c r="B84" s="41" t="s">
        <v>104</v>
      </c>
      <c r="C84" s="67" t="s">
        <v>5</v>
      </c>
      <c r="D84" s="47" t="s">
        <v>65</v>
      </c>
      <c r="E84" s="51">
        <v>100</v>
      </c>
      <c r="F84" s="67" t="s">
        <v>93</v>
      </c>
      <c r="G84" s="42">
        <v>5394.7</v>
      </c>
      <c r="H84" s="35" t="s">
        <v>94</v>
      </c>
      <c r="I84" s="37">
        <v>165000</v>
      </c>
      <c r="J84" s="53">
        <f>Таблица1[[#This Row],[Объем оказанных услуг в стоимостном выражении, руб.]]/803634000.7*100</f>
        <v>2.0531734577715458E-2</v>
      </c>
      <c r="K84" s="53">
        <f>Таблица1[[#This Row],[Суммарный объем государственного (со стороны субъекта РФ и муниципальных образований) финансирования хозяйствующего субъекта на 01.10.2022, в рублях]]/943805230.84*100</f>
        <v>0</v>
      </c>
      <c r="L84" s="39">
        <v>0</v>
      </c>
    </row>
    <row r="85" spans="1:12" ht="31.5" x14ac:dyDescent="0.25">
      <c r="A85" s="46">
        <v>80</v>
      </c>
      <c r="B85" s="41" t="s">
        <v>105</v>
      </c>
      <c r="C85" s="67" t="s">
        <v>5</v>
      </c>
      <c r="D85" s="47" t="s">
        <v>65</v>
      </c>
      <c r="E85" s="51">
        <v>100</v>
      </c>
      <c r="F85" s="67" t="s">
        <v>93</v>
      </c>
      <c r="G85" s="42">
        <v>4516</v>
      </c>
      <c r="H85" s="35" t="s">
        <v>94</v>
      </c>
      <c r="I85" s="37">
        <v>133900</v>
      </c>
      <c r="J85" s="53">
        <f>Таблица1[[#This Row],[Объем оказанных услуг в стоимостном выражении, руб.]]/803634000.7*100</f>
        <v>1.6661813696703637E-2</v>
      </c>
      <c r="K85" s="53">
        <f>Таблица1[[#This Row],[Суммарный объем государственного (со стороны субъекта РФ и муниципальных образований) финансирования хозяйствующего субъекта на 01.10.2022, в рублях]]/943805230.84*100</f>
        <v>0</v>
      </c>
      <c r="L85" s="39">
        <v>0</v>
      </c>
    </row>
    <row r="86" spans="1:12" ht="31.5" x14ac:dyDescent="0.25">
      <c r="A86" s="46">
        <v>81</v>
      </c>
      <c r="B86" s="41" t="s">
        <v>106</v>
      </c>
      <c r="C86" s="67" t="s">
        <v>5</v>
      </c>
      <c r="D86" s="47" t="s">
        <v>65</v>
      </c>
      <c r="E86" s="51">
        <v>100</v>
      </c>
      <c r="F86" s="67" t="s">
        <v>93</v>
      </c>
      <c r="G86" s="42">
        <v>5899</v>
      </c>
      <c r="H86" s="35" t="s">
        <v>94</v>
      </c>
      <c r="I86" s="37">
        <v>132700</v>
      </c>
      <c r="J86" s="53">
        <f>Таблица1[[#This Row],[Объем оказанных услуг в стоимостном выражении, руб.]]/803634000.7*100</f>
        <v>1.651249199068389E-2</v>
      </c>
      <c r="K86" s="53">
        <f>Таблица1[[#This Row],[Суммарный объем государственного (со стороны субъекта РФ и муниципальных образований) финансирования хозяйствующего субъекта на 01.10.2022, в рублях]]/943805230.84*100</f>
        <v>0</v>
      </c>
      <c r="L86" s="39">
        <v>0</v>
      </c>
    </row>
    <row r="87" spans="1:12" ht="31.5" x14ac:dyDescent="0.25">
      <c r="A87" s="46">
        <v>82</v>
      </c>
      <c r="B87" s="41" t="s">
        <v>107</v>
      </c>
      <c r="C87" s="67" t="s">
        <v>5</v>
      </c>
      <c r="D87" s="47" t="s">
        <v>65</v>
      </c>
      <c r="E87" s="51">
        <v>100</v>
      </c>
      <c r="F87" s="67" t="s">
        <v>93</v>
      </c>
      <c r="G87" s="42">
        <v>13444</v>
      </c>
      <c r="H87" s="35" t="s">
        <v>94</v>
      </c>
      <c r="I87" s="37">
        <v>343700</v>
      </c>
      <c r="J87" s="53">
        <f>Таблица1[[#This Row],[Объем оказанных услуг в стоимостном выражении, руб.]]/803634000.7*100</f>
        <v>4.276822529915638E-2</v>
      </c>
      <c r="K87" s="53">
        <f>Таблица1[[#This Row],[Суммарный объем государственного (со стороны субъекта РФ и муниципальных образований) финансирования хозяйствующего субъекта на 01.10.2022, в рублях]]/943805230.84*100</f>
        <v>0</v>
      </c>
      <c r="L87" s="39">
        <v>0</v>
      </c>
    </row>
    <row r="88" spans="1:12" ht="31.5" x14ac:dyDescent="0.25">
      <c r="A88" s="46">
        <v>83</v>
      </c>
      <c r="B88" s="41" t="s">
        <v>108</v>
      </c>
      <c r="C88" s="67" t="s">
        <v>5</v>
      </c>
      <c r="D88" s="47" t="s">
        <v>65</v>
      </c>
      <c r="E88" s="51">
        <v>100</v>
      </c>
      <c r="F88" s="67" t="s">
        <v>93</v>
      </c>
      <c r="G88" s="42">
        <v>13086</v>
      </c>
      <c r="H88" s="35" t="s">
        <v>94</v>
      </c>
      <c r="I88" s="37">
        <v>474800</v>
      </c>
      <c r="J88" s="53">
        <f>Таблица1[[#This Row],[Объем оказанных услуг в стоимостном выражении, руб.]]/803634000.7*100</f>
        <v>5.9081621681813939E-2</v>
      </c>
      <c r="K88" s="53">
        <f>Таблица1[[#This Row],[Суммарный объем государственного (со стороны субъекта РФ и муниципальных образований) финансирования хозяйствующего субъекта на 01.10.2022, в рублях]]/943805230.84*100</f>
        <v>0</v>
      </c>
      <c r="L88" s="39">
        <v>0</v>
      </c>
    </row>
    <row r="89" spans="1:12" ht="31.5" x14ac:dyDescent="0.25">
      <c r="A89" s="46">
        <v>84</v>
      </c>
      <c r="B89" s="41" t="s">
        <v>109</v>
      </c>
      <c r="C89" s="67" t="s">
        <v>5</v>
      </c>
      <c r="D89" s="47" t="s">
        <v>65</v>
      </c>
      <c r="E89" s="51">
        <v>100</v>
      </c>
      <c r="F89" s="67" t="s">
        <v>93</v>
      </c>
      <c r="G89" s="42">
        <v>287171.53000000003</v>
      </c>
      <c r="H89" s="35" t="s">
        <v>94</v>
      </c>
      <c r="I89" s="37">
        <v>10226180</v>
      </c>
      <c r="J89" s="53">
        <f>Таблица1[[#This Row],[Объем оказанных услуг в стоимостном выражении, руб.]]/803634000.7*100</f>
        <v>1.2724922030541956</v>
      </c>
      <c r="K89" s="53">
        <f>Таблица1[[#This Row],[Суммарный объем государственного (со стороны субъекта РФ и муниципальных образований) финансирования хозяйствующего субъекта на 01.10.2022, в рублях]]/943805230.84*100</f>
        <v>0</v>
      </c>
      <c r="L89" s="39">
        <v>0</v>
      </c>
    </row>
    <row r="90" spans="1:12" ht="31.5" x14ac:dyDescent="0.25">
      <c r="A90" s="46">
        <v>85</v>
      </c>
      <c r="B90" s="47" t="s">
        <v>110</v>
      </c>
      <c r="C90" s="67" t="s">
        <v>111</v>
      </c>
      <c r="D90" s="47" t="s">
        <v>112</v>
      </c>
      <c r="E90" s="51">
        <v>96.9</v>
      </c>
      <c r="F90" s="44" t="s">
        <v>113</v>
      </c>
      <c r="G90" s="42">
        <v>652</v>
      </c>
      <c r="H90" s="35" t="s">
        <v>73</v>
      </c>
      <c r="I90" s="37">
        <v>41604339.710000001</v>
      </c>
      <c r="J90" s="53">
        <f>Таблица1[[#This Row],[Объем оказанных услуг в стоимостном выражении, руб.]]/803634000.7*100</f>
        <v>5.1770258194353174</v>
      </c>
      <c r="K90" s="53">
        <f>Таблица1[[#This Row],[Суммарный объем государственного (со стороны субъекта РФ и муниципальных образований) финансирования хозяйствующего субъекта на 01.10.2022, в рублях]]/943805230.84*100</f>
        <v>5.0382077197939505</v>
      </c>
      <c r="L90" s="39">
        <v>47550868</v>
      </c>
    </row>
    <row r="91" spans="1:12" ht="31.5" x14ac:dyDescent="0.25">
      <c r="A91" s="48">
        <v>86</v>
      </c>
      <c r="B91" s="49" t="s">
        <v>114</v>
      </c>
      <c r="C91" s="54" t="s">
        <v>111</v>
      </c>
      <c r="D91" s="49" t="s">
        <v>112</v>
      </c>
      <c r="E91" s="45">
        <v>100</v>
      </c>
      <c r="F91" s="49" t="s">
        <v>115</v>
      </c>
      <c r="G91" s="43" t="s">
        <v>116</v>
      </c>
      <c r="H91" s="36" t="s">
        <v>117</v>
      </c>
      <c r="I91" s="38">
        <v>2741475.34</v>
      </c>
      <c r="J91" s="53">
        <f>Таблица1[[#This Row],[Объем оказанных услуг в стоимостном выражении, руб.]]/803634000.7*100</f>
        <v>0.34113481231655907</v>
      </c>
      <c r="K91" s="52">
        <f>Таблица1[[#This Row],[Суммарный объем государственного (со стороны субъекта РФ и муниципальных образований) финансирования хозяйствующего субъекта на 01.10.2022, в рублях]]/943805230.84*100</f>
        <v>1.1258996721752053</v>
      </c>
      <c r="L91" s="40">
        <v>10626300</v>
      </c>
    </row>
    <row r="92" spans="1:12" ht="15.75" x14ac:dyDescent="0.25">
      <c r="A92" s="48">
        <v>87</v>
      </c>
      <c r="B92" s="49" t="s">
        <v>118</v>
      </c>
      <c r="C92" s="49"/>
      <c r="D92" s="49"/>
      <c r="E92" s="45"/>
      <c r="F92" s="49"/>
      <c r="G92" s="43"/>
      <c r="H92" s="36"/>
      <c r="I92" s="38">
        <f>SUM(I6:I91)</f>
        <v>803634000.68000042</v>
      </c>
      <c r="J92" s="50"/>
      <c r="K92" s="50"/>
      <c r="L92" s="40">
        <f>SUM(L6:L91)</f>
        <v>943805230.84000003</v>
      </c>
    </row>
  </sheetData>
  <sheetProtection formatColumns="0" formatRows="0" insertColumns="0" insertRows="0" insertHyperlinks="0" deleteColumns="0" deleteRows="0" sort="0" autoFilter="0" pivotTables="0"/>
  <mergeCells count="1">
    <mergeCell ref="A3:L3"/>
  </mergeCells>
  <dataValidations count="1">
    <dataValidation type="decimal" allowBlank="1" showErrorMessage="1" errorTitle="Ошибка" error="Введение только числовые значения (текст, символы не допускаются)" sqref="I6:I58 G6:G92 J6:L92">
      <formula1>0</formula1>
      <formula2>9.99999999999999E+30</formula2>
    </dataValidation>
  </dataValidations>
  <pageMargins left="0.70866141732283472" right="0.70866141732283472" top="0.74803149606299213" bottom="0.74803149606299213" header="0.31496062992125984" footer="0.31496062992125984"/>
  <pageSetup paperSize="9" scale="36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Contract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Полянских Маргарита Александровна</dc:creator>
  <cp:lastModifiedBy>RePack by Diakov</cp:lastModifiedBy>
  <cp:lastPrinted>2022-11-10T04:07:38Z</cp:lastPrinted>
  <dcterms:created xsi:type="dcterms:W3CDTF">2018-09-04T04:25:43Z</dcterms:created>
  <dcterms:modified xsi:type="dcterms:W3CDTF">2023-10-17T04:54:50Z</dcterms:modified>
</cp:coreProperties>
</file>